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ra-tatsuya.PREF\Desktop\R6ファイル試作\"/>
    </mc:Choice>
  </mc:AlternateContent>
  <xr:revisionPtr revIDLastSave="0" documentId="13_ncr:1_{209D386D-A22F-401D-A5F1-8F1391D4CB57}" xr6:coauthVersionLast="36" xr6:coauthVersionMax="36" xr10:uidLastSave="{00000000-0000-0000-0000-000000000000}"/>
  <bookViews>
    <workbookView xWindow="0" yWindow="0" windowWidth="28800" windowHeight="12210" tabRatio="715" xr2:uid="{00000000-000D-0000-FFFF-FFFF00000000}"/>
  </bookViews>
  <sheets>
    <sheet name="入力用シート" sheetId="14" r:id="rId1"/>
    <sheet name="集計" sheetId="13" r:id="rId2"/>
    <sheet name="学校名(市町村)" sheetId="15" state="hidden" r:id="rId3"/>
  </sheets>
  <externalReferences>
    <externalReference r:id="rId4"/>
    <externalReference r:id="rId5"/>
  </externalReferences>
  <definedNames>
    <definedName name="_xlnm._FilterDatabase" localSheetId="1" hidden="1">集計!$A$4:$X$4</definedName>
    <definedName name="_xlnm.Print_Area" localSheetId="1">集計!$A$1:$X$203</definedName>
    <definedName name="_xlnm.Print_Titles" localSheetId="1">集計!$1:$4</definedName>
    <definedName name="みどり">'学校名(市町村)'!$AY$5:$AY$90</definedName>
    <definedName name="みなかみ">'学校名(市町村)'!$BP$5:$BP$90</definedName>
    <definedName name="安中">'学校名(市町村)'!$AX$5:$AX$90</definedName>
    <definedName name="伊勢崎">'学校名(市町村)'!$AQ$5:$AQ$90</definedName>
    <definedName name="下仁田">'学校名(市町村)'!$BD$5:$BD$90</definedName>
    <definedName name="甘楽">'学校名(市町村)'!$BF$5:$BF$90</definedName>
    <definedName name="館林">'学校名(市町村)'!$AT$5:$AT$90</definedName>
    <definedName name="吉岡">'学校名(市町村)'!$BA$5:$BA$90</definedName>
    <definedName name="玉村">'学校名(市町村)'!$BQ$5:$BQ$90</definedName>
    <definedName name="桐生">'学校名(市町村)'!$AP$5:$AP$90</definedName>
    <definedName name="高崎">'学校名(市町村)'!$AO$5:$AO$90</definedName>
    <definedName name="高山">'学校名(市町村)'!$BK$5:$BK$90</definedName>
    <definedName name="渋川">'学校名(市町村)'!$AU$5:$AU$90</definedName>
    <definedName name="昭和">'学校名(市町村)'!$BO$5:$BO$90</definedName>
    <definedName name="沼田">'学校名(市町村)'!$AS$5:$AS$90</definedName>
    <definedName name="上野">'学校名(市町村)'!$BB$5:$BB$90</definedName>
    <definedName name="職員氏名" localSheetId="2">[1]職員!$C$6:$C$155</definedName>
    <definedName name="職員氏名">[2]職員!$C$6:$C$155</definedName>
    <definedName name="榛東">'学校名(市町村)'!$AZ$5:$AZ$90</definedName>
    <definedName name="神流">'学校名(市町村)'!$BC$5:$BC$90</definedName>
    <definedName name="千代田">'学校名(市町村)'!$BT$5:$BT$90</definedName>
    <definedName name="川場">'学校名(市町村)'!$BN$5:$BN$90</definedName>
    <definedName name="前橋">'学校名(市町村)'!$AN$5:$AN$90</definedName>
    <definedName name="草津">'学校名(市町村)'!$BJ$5:$BJ$90</definedName>
    <definedName name="太田">'学校名(市町村)'!$AR$5:$AR$90</definedName>
    <definedName name="大泉">'学校名(市町村)'!$BU$5:$BU$90</definedName>
    <definedName name="中之条">'学校名(市町村)'!$BG$5:$BG$90</definedName>
    <definedName name="長野原">'学校名(市町村)'!$BH$5:$BH$90</definedName>
    <definedName name="嬬恋">'学校名(市町村)'!$BI$5:$BI$90</definedName>
    <definedName name="東吾妻">'学校名(市町村)'!$BL$5:$BL$90</definedName>
    <definedName name="藤岡">'学校名(市町村)'!$AV$5:$AV$90</definedName>
    <definedName name="南牧">'学校名(市町村)'!$BE$5:$BE$90</definedName>
    <definedName name="板倉">'学校名(市町村)'!$BR$5:$BR$90</definedName>
    <definedName name="富岡">'学校名(市町村)'!$AW$5:$AW$90</definedName>
    <definedName name="片品">'学校名(市町村)'!$BM$5:$BM$90</definedName>
    <definedName name="明和">'学校名(市町村)'!$BS$5:$BS$90</definedName>
    <definedName name="邑楽">'学校名(市町村)'!$BV$5:$BV$90</definedName>
    <definedName name="利根沼田学校組合">'学校名(市町村)'!$BW$5:$BW$90</definedName>
  </definedNames>
  <calcPr calcId="191029"/>
</workbook>
</file>

<file path=xl/calcChain.xml><?xml version="1.0" encoding="utf-8"?>
<calcChain xmlns="http://schemas.openxmlformats.org/spreadsheetml/2006/main">
  <c r="S201" i="14" l="1"/>
  <c r="B9" i="14" l="1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6" i="14"/>
  <c r="B7" i="14"/>
  <c r="B8" i="14"/>
  <c r="A8" i="13" s="1"/>
  <c r="Y8" i="13" s="1"/>
  <c r="B5" i="14"/>
  <c r="A1" i="13" l="1"/>
  <c r="A2" i="13"/>
  <c r="A6" i="13" l="1"/>
  <c r="Y6" i="13" s="1"/>
  <c r="A7" i="13"/>
  <c r="Y7" i="13" s="1"/>
  <c r="A9" i="13"/>
  <c r="Y9" i="13" s="1"/>
  <c r="A10" i="13"/>
  <c r="Y10" i="13" s="1"/>
  <c r="A11" i="13"/>
  <c r="Y11" i="13" s="1"/>
  <c r="A12" i="13"/>
  <c r="Y12" i="13" s="1"/>
  <c r="A13" i="13"/>
  <c r="Y13" i="13" s="1"/>
  <c r="A14" i="13"/>
  <c r="Y14" i="13" s="1"/>
  <c r="A15" i="13"/>
  <c r="Y15" i="13" s="1"/>
  <c r="A16" i="13"/>
  <c r="Y16" i="13" s="1"/>
  <c r="A17" i="13"/>
  <c r="Y17" i="13" s="1"/>
  <c r="A18" i="13"/>
  <c r="Y18" i="13" s="1"/>
  <c r="A19" i="13"/>
  <c r="Y19" i="13" s="1"/>
  <c r="A20" i="13"/>
  <c r="Y20" i="13" s="1"/>
  <c r="A21" i="13"/>
  <c r="Y21" i="13" s="1"/>
  <c r="A22" i="13"/>
  <c r="Y22" i="13" s="1"/>
  <c r="A23" i="13"/>
  <c r="Y23" i="13" s="1"/>
  <c r="A24" i="13"/>
  <c r="Y24" i="13" s="1"/>
  <c r="A25" i="13"/>
  <c r="Y25" i="13" s="1"/>
  <c r="A26" i="13"/>
  <c r="Y26" i="13" s="1"/>
  <c r="A27" i="13"/>
  <c r="Y27" i="13" s="1"/>
  <c r="A28" i="13"/>
  <c r="Y28" i="13" s="1"/>
  <c r="A29" i="13"/>
  <c r="Y29" i="13" s="1"/>
  <c r="A30" i="13"/>
  <c r="Y30" i="13" s="1"/>
  <c r="A31" i="13"/>
  <c r="Y31" i="13" s="1"/>
  <c r="A32" i="13"/>
  <c r="Y32" i="13" s="1"/>
  <c r="A33" i="13"/>
  <c r="Y33" i="13" s="1"/>
  <c r="A34" i="13"/>
  <c r="Y34" i="13" s="1"/>
  <c r="A35" i="13"/>
  <c r="Y35" i="13" s="1"/>
  <c r="A36" i="13"/>
  <c r="Y36" i="13" s="1"/>
  <c r="A37" i="13"/>
  <c r="Y37" i="13" s="1"/>
  <c r="A38" i="13"/>
  <c r="Y38" i="13" s="1"/>
  <c r="A39" i="13"/>
  <c r="Y39" i="13" s="1"/>
  <c r="A40" i="13"/>
  <c r="Y40" i="13" s="1"/>
  <c r="A41" i="13"/>
  <c r="Y41" i="13" s="1"/>
  <c r="A42" i="13"/>
  <c r="Y42" i="13" s="1"/>
  <c r="A43" i="13"/>
  <c r="Y43" i="13" s="1"/>
  <c r="A44" i="13"/>
  <c r="Y44" i="13" s="1"/>
  <c r="A45" i="13"/>
  <c r="Y45" i="13" s="1"/>
  <c r="A46" i="13"/>
  <c r="Y46" i="13" s="1"/>
  <c r="A47" i="13"/>
  <c r="Y47" i="13" s="1"/>
  <c r="A48" i="13"/>
  <c r="Y48" i="13" s="1"/>
  <c r="A49" i="13"/>
  <c r="Y49" i="13" s="1"/>
  <c r="A50" i="13"/>
  <c r="Y50" i="13" s="1"/>
  <c r="A51" i="13"/>
  <c r="Y51" i="13" s="1"/>
  <c r="A52" i="13"/>
  <c r="Y52" i="13" s="1"/>
  <c r="A53" i="13"/>
  <c r="Y53" i="13" s="1"/>
  <c r="A54" i="13"/>
  <c r="Y54" i="13" s="1"/>
  <c r="A55" i="13"/>
  <c r="Y55" i="13" s="1"/>
  <c r="A56" i="13"/>
  <c r="Y56" i="13" s="1"/>
  <c r="A57" i="13"/>
  <c r="Y57" i="13" s="1"/>
  <c r="A58" i="13"/>
  <c r="Y58" i="13" s="1"/>
  <c r="A59" i="13"/>
  <c r="Y59" i="13" s="1"/>
  <c r="A60" i="13"/>
  <c r="Y60" i="13" s="1"/>
  <c r="A61" i="13"/>
  <c r="Y61" i="13" s="1"/>
  <c r="A62" i="13"/>
  <c r="Y62" i="13" s="1"/>
  <c r="A63" i="13"/>
  <c r="Y63" i="13" s="1"/>
  <c r="A64" i="13"/>
  <c r="Y64" i="13" s="1"/>
  <c r="A65" i="13"/>
  <c r="Y65" i="13" s="1"/>
  <c r="A66" i="13"/>
  <c r="Y66" i="13" s="1"/>
  <c r="A67" i="13"/>
  <c r="Y67" i="13" s="1"/>
  <c r="A68" i="13"/>
  <c r="Y68" i="13" s="1"/>
  <c r="A69" i="13"/>
  <c r="Y69" i="13" s="1"/>
  <c r="A70" i="13"/>
  <c r="Y70" i="13" s="1"/>
  <c r="A71" i="13"/>
  <c r="Y71" i="13" s="1"/>
  <c r="A72" i="13"/>
  <c r="Y72" i="13" s="1"/>
  <c r="A73" i="13"/>
  <c r="Y73" i="13" s="1"/>
  <c r="A74" i="13"/>
  <c r="Y74" i="13" s="1"/>
  <c r="A75" i="13"/>
  <c r="Y75" i="13" s="1"/>
  <c r="A76" i="13"/>
  <c r="Y76" i="13" s="1"/>
  <c r="A77" i="13"/>
  <c r="Y77" i="13" s="1"/>
  <c r="A78" i="13"/>
  <c r="Y78" i="13" s="1"/>
  <c r="A79" i="13"/>
  <c r="Y79" i="13" s="1"/>
  <c r="A80" i="13"/>
  <c r="Y80" i="13" s="1"/>
  <c r="A81" i="13"/>
  <c r="Y81" i="13" s="1"/>
  <c r="A82" i="13"/>
  <c r="Y82" i="13" s="1"/>
  <c r="A83" i="13"/>
  <c r="Y83" i="13" s="1"/>
  <c r="A84" i="13"/>
  <c r="Y84" i="13" s="1"/>
  <c r="A85" i="13"/>
  <c r="Y85" i="13" s="1"/>
  <c r="A86" i="13"/>
  <c r="Y86" i="13" s="1"/>
  <c r="A87" i="13"/>
  <c r="Y87" i="13" s="1"/>
  <c r="A88" i="13"/>
  <c r="Y88" i="13" s="1"/>
  <c r="A89" i="13"/>
  <c r="Y89" i="13" s="1"/>
  <c r="A90" i="13"/>
  <c r="Y90" i="13" s="1"/>
  <c r="A91" i="13"/>
  <c r="Y91" i="13" s="1"/>
  <c r="A92" i="13"/>
  <c r="Y92" i="13" s="1"/>
  <c r="A93" i="13"/>
  <c r="Y93" i="13" s="1"/>
  <c r="A94" i="13"/>
  <c r="Y94" i="13" s="1"/>
  <c r="A95" i="13"/>
  <c r="Y95" i="13" s="1"/>
  <c r="A96" i="13"/>
  <c r="Y96" i="13" s="1"/>
  <c r="A97" i="13"/>
  <c r="Y97" i="13" s="1"/>
  <c r="A98" i="13"/>
  <c r="Y98" i="13" s="1"/>
  <c r="A99" i="13"/>
  <c r="Y99" i="13" s="1"/>
  <c r="A100" i="13"/>
  <c r="Y100" i="13" s="1"/>
  <c r="A101" i="13"/>
  <c r="Y101" i="13" s="1"/>
  <c r="A102" i="13"/>
  <c r="Y102" i="13" s="1"/>
  <c r="A103" i="13"/>
  <c r="Y103" i="13" s="1"/>
  <c r="A104" i="13"/>
  <c r="Y104" i="13" s="1"/>
  <c r="A105" i="13"/>
  <c r="Y105" i="13" s="1"/>
  <c r="A106" i="13"/>
  <c r="Y106" i="13" s="1"/>
  <c r="A107" i="13"/>
  <c r="Y107" i="13" s="1"/>
  <c r="A108" i="13"/>
  <c r="Y108" i="13" s="1"/>
  <c r="A109" i="13"/>
  <c r="Y109" i="13" s="1"/>
  <c r="A110" i="13"/>
  <c r="Y110" i="13" s="1"/>
  <c r="A111" i="13"/>
  <c r="Y111" i="13" s="1"/>
  <c r="A112" i="13"/>
  <c r="Y112" i="13" s="1"/>
  <c r="A113" i="13"/>
  <c r="Y113" i="13" s="1"/>
  <c r="A114" i="13"/>
  <c r="Y114" i="13" s="1"/>
  <c r="A115" i="13"/>
  <c r="Y115" i="13" s="1"/>
  <c r="A116" i="13"/>
  <c r="Y116" i="13" s="1"/>
  <c r="A117" i="13"/>
  <c r="Y117" i="13" s="1"/>
  <c r="A118" i="13"/>
  <c r="Y118" i="13" s="1"/>
  <c r="A119" i="13"/>
  <c r="Y119" i="13" s="1"/>
  <c r="A120" i="13"/>
  <c r="Y120" i="13" s="1"/>
  <c r="A121" i="13"/>
  <c r="Y121" i="13" s="1"/>
  <c r="A122" i="13"/>
  <c r="Y122" i="13" s="1"/>
  <c r="A123" i="13"/>
  <c r="Y123" i="13" s="1"/>
  <c r="A124" i="13"/>
  <c r="Y124" i="13" s="1"/>
  <c r="A125" i="13"/>
  <c r="Y125" i="13" s="1"/>
  <c r="A126" i="13"/>
  <c r="Y126" i="13" s="1"/>
  <c r="A127" i="13"/>
  <c r="Y127" i="13" s="1"/>
  <c r="A128" i="13"/>
  <c r="Y128" i="13" s="1"/>
  <c r="A129" i="13"/>
  <c r="Y129" i="13" s="1"/>
  <c r="A130" i="13"/>
  <c r="Y130" i="13" s="1"/>
  <c r="A131" i="13"/>
  <c r="Y131" i="13" s="1"/>
  <c r="A132" i="13"/>
  <c r="Y132" i="13" s="1"/>
  <c r="A133" i="13"/>
  <c r="Y133" i="13" s="1"/>
  <c r="A134" i="13"/>
  <c r="Y134" i="13" s="1"/>
  <c r="A135" i="13"/>
  <c r="Y135" i="13" s="1"/>
  <c r="A136" i="13"/>
  <c r="Y136" i="13" s="1"/>
  <c r="A137" i="13"/>
  <c r="Y137" i="13" s="1"/>
  <c r="A138" i="13"/>
  <c r="Y138" i="13" s="1"/>
  <c r="A139" i="13"/>
  <c r="Y139" i="13" s="1"/>
  <c r="A140" i="13"/>
  <c r="Y140" i="13" s="1"/>
  <c r="A141" i="13"/>
  <c r="Y141" i="13" s="1"/>
  <c r="A142" i="13"/>
  <c r="Y142" i="13" s="1"/>
  <c r="A143" i="13"/>
  <c r="Y143" i="13" s="1"/>
  <c r="A144" i="13"/>
  <c r="Y144" i="13" s="1"/>
  <c r="A145" i="13"/>
  <c r="Y145" i="13" s="1"/>
  <c r="A146" i="13"/>
  <c r="Y146" i="13" s="1"/>
  <c r="A147" i="13"/>
  <c r="Y147" i="13" s="1"/>
  <c r="A148" i="13"/>
  <c r="Y148" i="13" s="1"/>
  <c r="A149" i="13"/>
  <c r="Y149" i="13" s="1"/>
  <c r="A150" i="13"/>
  <c r="Y150" i="13" s="1"/>
  <c r="A151" i="13"/>
  <c r="Y151" i="13" s="1"/>
  <c r="A152" i="13"/>
  <c r="Y152" i="13" s="1"/>
  <c r="A153" i="13"/>
  <c r="Y153" i="13" s="1"/>
  <c r="A154" i="13"/>
  <c r="Y154" i="13" s="1"/>
  <c r="A155" i="13"/>
  <c r="Y155" i="13" s="1"/>
  <c r="A156" i="13"/>
  <c r="Y156" i="13" s="1"/>
  <c r="A157" i="13"/>
  <c r="Y157" i="13" s="1"/>
  <c r="A158" i="13"/>
  <c r="Y158" i="13" s="1"/>
  <c r="A159" i="13"/>
  <c r="Y159" i="13" s="1"/>
  <c r="A160" i="13"/>
  <c r="Y160" i="13" s="1"/>
  <c r="A161" i="13"/>
  <c r="Y161" i="13" s="1"/>
  <c r="A162" i="13"/>
  <c r="Y162" i="13" s="1"/>
  <c r="A163" i="13"/>
  <c r="Y163" i="13" s="1"/>
  <c r="A164" i="13"/>
  <c r="Y164" i="13" s="1"/>
  <c r="A5" i="13"/>
  <c r="Y5" i="13" s="1"/>
  <c r="M14" i="13" l="1"/>
  <c r="F21" i="13"/>
  <c r="D22" i="13"/>
  <c r="H33" i="13"/>
  <c r="D38" i="13"/>
  <c r="F49" i="13"/>
  <c r="F65" i="13"/>
  <c r="M73" i="13"/>
  <c r="F81" i="13"/>
  <c r="D89" i="13"/>
  <c r="D97" i="13"/>
  <c r="K105" i="13"/>
  <c r="R113" i="13"/>
  <c r="E121" i="13"/>
  <c r="G129" i="13"/>
  <c r="P137" i="13"/>
  <c r="L145" i="13"/>
  <c r="F153" i="13"/>
  <c r="U161" i="13"/>
  <c r="A165" i="13"/>
  <c r="D8" i="13"/>
  <c r="M9" i="13"/>
  <c r="M6" i="13"/>
  <c r="X6" i="13"/>
  <c r="H9" i="13"/>
  <c r="P9" i="13"/>
  <c r="X9" i="13"/>
  <c r="H10" i="13"/>
  <c r="X10" i="13"/>
  <c r="D11" i="13"/>
  <c r="F11" i="13"/>
  <c r="H11" i="13"/>
  <c r="M11" i="13"/>
  <c r="P11" i="13"/>
  <c r="X11" i="13"/>
  <c r="F12" i="13"/>
  <c r="P12" i="13"/>
  <c r="X12" i="13"/>
  <c r="D13" i="13"/>
  <c r="H13" i="13"/>
  <c r="M13" i="13"/>
  <c r="X13" i="13"/>
  <c r="H15" i="13"/>
  <c r="D16" i="13"/>
  <c r="X16" i="13"/>
  <c r="M17" i="13"/>
  <c r="H18" i="13"/>
  <c r="D19" i="13"/>
  <c r="F19" i="13"/>
  <c r="H19" i="13"/>
  <c r="M19" i="13"/>
  <c r="P19" i="13"/>
  <c r="X19" i="13"/>
  <c r="F20" i="13"/>
  <c r="P20" i="13"/>
  <c r="D21" i="13"/>
  <c r="H21" i="13"/>
  <c r="M21" i="13"/>
  <c r="X21" i="13"/>
  <c r="H23" i="13"/>
  <c r="D24" i="13"/>
  <c r="X24" i="13"/>
  <c r="H26" i="13"/>
  <c r="X26" i="13"/>
  <c r="D27" i="13"/>
  <c r="F27" i="13"/>
  <c r="H27" i="13"/>
  <c r="M27" i="13"/>
  <c r="P27" i="13"/>
  <c r="X27" i="13"/>
  <c r="F28" i="13"/>
  <c r="P28" i="13"/>
  <c r="D29" i="13"/>
  <c r="F29" i="13"/>
  <c r="H29" i="13"/>
  <c r="M29" i="13"/>
  <c r="P29" i="13"/>
  <c r="X29" i="13"/>
  <c r="D30" i="13"/>
  <c r="X31" i="13"/>
  <c r="D32" i="13"/>
  <c r="X32" i="13"/>
  <c r="F33" i="13"/>
  <c r="H34" i="13"/>
  <c r="X34" i="13"/>
  <c r="D35" i="13"/>
  <c r="F35" i="13"/>
  <c r="H35" i="13"/>
  <c r="M35" i="13"/>
  <c r="P35" i="13"/>
  <c r="X35" i="13"/>
  <c r="F36" i="13"/>
  <c r="X36" i="13"/>
  <c r="D37" i="13"/>
  <c r="F37" i="13"/>
  <c r="H37" i="13"/>
  <c r="M37" i="13"/>
  <c r="P37" i="13"/>
  <c r="X37" i="13"/>
  <c r="M38" i="13"/>
  <c r="F39" i="13"/>
  <c r="X39" i="13"/>
  <c r="D40" i="13"/>
  <c r="X40" i="13"/>
  <c r="X41" i="13"/>
  <c r="H42" i="13"/>
  <c r="X42" i="13"/>
  <c r="D43" i="13"/>
  <c r="F43" i="13"/>
  <c r="H43" i="13"/>
  <c r="M43" i="13"/>
  <c r="P43" i="13"/>
  <c r="X43" i="13"/>
  <c r="F44" i="13"/>
  <c r="P44" i="13"/>
  <c r="X44" i="13"/>
  <c r="D45" i="13"/>
  <c r="F45" i="13"/>
  <c r="H45" i="13"/>
  <c r="M45" i="13"/>
  <c r="P45" i="13"/>
  <c r="X45" i="13"/>
  <c r="D46" i="13"/>
  <c r="M46" i="13"/>
  <c r="X46" i="13"/>
  <c r="F47" i="13"/>
  <c r="H47" i="13"/>
  <c r="P47" i="13"/>
  <c r="X47" i="13"/>
  <c r="D48" i="13"/>
  <c r="H48" i="13"/>
  <c r="X48" i="13"/>
  <c r="D49" i="13"/>
  <c r="P49" i="13"/>
  <c r="D51" i="13"/>
  <c r="F51" i="13"/>
  <c r="H51" i="13"/>
  <c r="M51" i="13"/>
  <c r="P51" i="13"/>
  <c r="X51" i="13"/>
  <c r="D52" i="13"/>
  <c r="F52" i="13"/>
  <c r="M52" i="13"/>
  <c r="P52" i="13"/>
  <c r="D53" i="13"/>
  <c r="H53" i="13"/>
  <c r="M53" i="13"/>
  <c r="D54" i="13"/>
  <c r="D55" i="13"/>
  <c r="P55" i="13"/>
  <c r="X55" i="13"/>
  <c r="H56" i="13"/>
  <c r="X56" i="13"/>
  <c r="F57" i="13"/>
  <c r="F58" i="13"/>
  <c r="P58" i="13"/>
  <c r="D59" i="13"/>
  <c r="F59" i="13"/>
  <c r="H59" i="13"/>
  <c r="M59" i="13"/>
  <c r="P59" i="13"/>
  <c r="X59" i="13"/>
  <c r="D60" i="13"/>
  <c r="F60" i="13"/>
  <c r="H60" i="13"/>
  <c r="M60" i="13"/>
  <c r="P60" i="13"/>
  <c r="X60" i="13"/>
  <c r="D61" i="13"/>
  <c r="F61" i="13"/>
  <c r="H61" i="13"/>
  <c r="M61" i="13"/>
  <c r="P61" i="13"/>
  <c r="X61" i="13"/>
  <c r="F62" i="13"/>
  <c r="P62" i="13"/>
  <c r="X62" i="13"/>
  <c r="F63" i="13"/>
  <c r="H63" i="13"/>
  <c r="P63" i="13"/>
  <c r="X63" i="13"/>
  <c r="H64" i="13"/>
  <c r="D64" i="13"/>
  <c r="F64" i="13"/>
  <c r="M64" i="13"/>
  <c r="P64" i="13"/>
  <c r="X64" i="13"/>
  <c r="D65" i="13"/>
  <c r="X66" i="13"/>
  <c r="D67" i="13"/>
  <c r="F67" i="13"/>
  <c r="M67" i="13"/>
  <c r="P67" i="13"/>
  <c r="X67" i="13"/>
  <c r="F69" i="13"/>
  <c r="D69" i="13"/>
  <c r="H69" i="13"/>
  <c r="M69" i="13"/>
  <c r="P69" i="13"/>
  <c r="X69" i="13"/>
  <c r="H70" i="13"/>
  <c r="F70" i="13"/>
  <c r="P70" i="13"/>
  <c r="X70" i="13"/>
  <c r="F71" i="13"/>
  <c r="H71" i="13"/>
  <c r="P71" i="13"/>
  <c r="X71" i="13"/>
  <c r="H72" i="13"/>
  <c r="D72" i="13"/>
  <c r="F72" i="13"/>
  <c r="M72" i="13"/>
  <c r="P72" i="13"/>
  <c r="X72" i="13"/>
  <c r="D75" i="13"/>
  <c r="F75" i="13"/>
  <c r="M75" i="13"/>
  <c r="P75" i="13"/>
  <c r="X75" i="13"/>
  <c r="F77" i="13"/>
  <c r="D77" i="13"/>
  <c r="H77" i="13"/>
  <c r="M77" i="13"/>
  <c r="X77" i="13"/>
  <c r="H78" i="13"/>
  <c r="F78" i="13"/>
  <c r="P78" i="13"/>
  <c r="X78" i="13"/>
  <c r="F79" i="13"/>
  <c r="H79" i="13"/>
  <c r="P79" i="13"/>
  <c r="X79" i="13"/>
  <c r="D80" i="13"/>
  <c r="F80" i="13"/>
  <c r="H80" i="13"/>
  <c r="M80" i="13"/>
  <c r="P80" i="13"/>
  <c r="X80" i="13"/>
  <c r="D81" i="13"/>
  <c r="X82" i="13"/>
  <c r="D83" i="13"/>
  <c r="F83" i="13"/>
  <c r="M83" i="13"/>
  <c r="P83" i="13"/>
  <c r="X83" i="13"/>
  <c r="X84" i="13"/>
  <c r="F85" i="13"/>
  <c r="D85" i="13"/>
  <c r="H85" i="13"/>
  <c r="M85" i="13"/>
  <c r="P85" i="13"/>
  <c r="X85" i="13"/>
  <c r="F86" i="13"/>
  <c r="X86" i="13"/>
  <c r="F87" i="13"/>
  <c r="H87" i="13"/>
  <c r="P87" i="13"/>
  <c r="X87" i="13"/>
  <c r="D88" i="13"/>
  <c r="F88" i="13"/>
  <c r="H88" i="13"/>
  <c r="M88" i="13"/>
  <c r="P88" i="13"/>
  <c r="X88" i="13"/>
  <c r="D90" i="13"/>
  <c r="M90" i="13"/>
  <c r="D91" i="13"/>
  <c r="F91" i="13"/>
  <c r="G91" i="13"/>
  <c r="J91" i="13"/>
  <c r="K91" i="13"/>
  <c r="L91" i="13"/>
  <c r="M91" i="13"/>
  <c r="P91" i="13"/>
  <c r="R91" i="13"/>
  <c r="V91" i="13"/>
  <c r="W91" i="13"/>
  <c r="X91" i="13"/>
  <c r="E92" i="13"/>
  <c r="J92" i="13"/>
  <c r="K92" i="13"/>
  <c r="L92" i="13"/>
  <c r="P92" i="13"/>
  <c r="X92" i="13"/>
  <c r="F93" i="13"/>
  <c r="D93" i="13"/>
  <c r="E93" i="13"/>
  <c r="G93" i="13"/>
  <c r="H93" i="13"/>
  <c r="J93" i="13"/>
  <c r="K93" i="13"/>
  <c r="L93" i="13"/>
  <c r="M93" i="13"/>
  <c r="O93" i="13"/>
  <c r="P93" i="13"/>
  <c r="R93" i="13"/>
  <c r="U93" i="13"/>
  <c r="V93" i="13"/>
  <c r="W93" i="13"/>
  <c r="X93" i="13"/>
  <c r="F94" i="13"/>
  <c r="D94" i="13"/>
  <c r="M94" i="13"/>
  <c r="P94" i="13"/>
  <c r="R94" i="13"/>
  <c r="F95" i="13"/>
  <c r="G95" i="13"/>
  <c r="H95" i="13"/>
  <c r="L95" i="13"/>
  <c r="O95" i="13"/>
  <c r="P95" i="13"/>
  <c r="U95" i="13"/>
  <c r="W95" i="13"/>
  <c r="X95" i="13"/>
  <c r="D96" i="13"/>
  <c r="E96" i="13"/>
  <c r="F96" i="13"/>
  <c r="G96" i="13"/>
  <c r="H96" i="13"/>
  <c r="J96" i="13"/>
  <c r="K96" i="13"/>
  <c r="L96" i="13"/>
  <c r="M96" i="13"/>
  <c r="O96" i="13"/>
  <c r="P96" i="13"/>
  <c r="R96" i="13"/>
  <c r="U96" i="13"/>
  <c r="V96" i="13"/>
  <c r="W96" i="13"/>
  <c r="X96" i="13"/>
  <c r="E98" i="13"/>
  <c r="D98" i="13"/>
  <c r="M98" i="13"/>
  <c r="O98" i="13"/>
  <c r="R98" i="13"/>
  <c r="F99" i="13"/>
  <c r="G99" i="13"/>
  <c r="J99" i="13"/>
  <c r="L99" i="13"/>
  <c r="M99" i="13"/>
  <c r="P99" i="13"/>
  <c r="V99" i="13"/>
  <c r="W99" i="13"/>
  <c r="X99" i="13"/>
  <c r="E100" i="13"/>
  <c r="F100" i="13"/>
  <c r="H100" i="13"/>
  <c r="K100" i="13"/>
  <c r="L100" i="13"/>
  <c r="M100" i="13"/>
  <c r="O100" i="13"/>
  <c r="P100" i="13"/>
  <c r="U100" i="13"/>
  <c r="V100" i="13"/>
  <c r="W100" i="13"/>
  <c r="X100" i="13"/>
  <c r="J101" i="13"/>
  <c r="D101" i="13"/>
  <c r="K101" i="13"/>
  <c r="L101" i="13"/>
  <c r="M101" i="13"/>
  <c r="W101" i="13"/>
  <c r="X101" i="13"/>
  <c r="J102" i="13"/>
  <c r="L102" i="13"/>
  <c r="V102" i="13"/>
  <c r="X102" i="13"/>
  <c r="G103" i="13"/>
  <c r="D103" i="13"/>
  <c r="E103" i="13"/>
  <c r="F103" i="13"/>
  <c r="H103" i="13"/>
  <c r="J103" i="13"/>
  <c r="K103" i="13"/>
  <c r="L103" i="13"/>
  <c r="M103" i="13"/>
  <c r="O103" i="13"/>
  <c r="P103" i="13"/>
  <c r="U103" i="13"/>
  <c r="V103" i="13"/>
  <c r="W103" i="13"/>
  <c r="X103" i="13"/>
  <c r="F104" i="13"/>
  <c r="G104" i="13"/>
  <c r="H104" i="13"/>
  <c r="J104" i="13"/>
  <c r="L104" i="13"/>
  <c r="R104" i="13"/>
  <c r="U104" i="13"/>
  <c r="V104" i="13"/>
  <c r="X104" i="13"/>
  <c r="H105" i="13"/>
  <c r="D106" i="13"/>
  <c r="E106" i="13"/>
  <c r="F106" i="13"/>
  <c r="G106" i="13"/>
  <c r="J106" i="13"/>
  <c r="K106" i="13"/>
  <c r="L106" i="13"/>
  <c r="O106" i="13"/>
  <c r="P106" i="13"/>
  <c r="R106" i="13"/>
  <c r="V106" i="13"/>
  <c r="W106" i="13"/>
  <c r="X106" i="13"/>
  <c r="D107" i="13"/>
  <c r="E107" i="13"/>
  <c r="F107" i="13"/>
  <c r="G107" i="13"/>
  <c r="H107" i="13"/>
  <c r="J107" i="13"/>
  <c r="K107" i="13"/>
  <c r="L107" i="13"/>
  <c r="M107" i="13"/>
  <c r="O107" i="13"/>
  <c r="P107" i="13"/>
  <c r="R107" i="13"/>
  <c r="U107" i="13"/>
  <c r="V107" i="13"/>
  <c r="W107" i="13"/>
  <c r="X107" i="13"/>
  <c r="E108" i="13"/>
  <c r="O108" i="13"/>
  <c r="J109" i="13"/>
  <c r="D109" i="13"/>
  <c r="K109" i="13"/>
  <c r="L109" i="13"/>
  <c r="M109" i="13"/>
  <c r="W109" i="13"/>
  <c r="X109" i="13"/>
  <c r="L110" i="13"/>
  <c r="J110" i="13"/>
  <c r="V110" i="13"/>
  <c r="X110" i="13"/>
  <c r="G111" i="13"/>
  <c r="D111" i="13"/>
  <c r="E111" i="13"/>
  <c r="F111" i="13"/>
  <c r="H111" i="13"/>
  <c r="J111" i="13"/>
  <c r="K111" i="13"/>
  <c r="L111" i="13"/>
  <c r="M111" i="13"/>
  <c r="O111" i="13"/>
  <c r="P111" i="13"/>
  <c r="U111" i="13"/>
  <c r="V111" i="13"/>
  <c r="W111" i="13"/>
  <c r="X111" i="13"/>
  <c r="F112" i="13"/>
  <c r="G112" i="13"/>
  <c r="H112" i="13"/>
  <c r="J112" i="13"/>
  <c r="L112" i="13"/>
  <c r="R112" i="13"/>
  <c r="U112" i="13"/>
  <c r="V112" i="13"/>
  <c r="X112" i="13"/>
  <c r="P113" i="13"/>
  <c r="D114" i="13"/>
  <c r="E114" i="13"/>
  <c r="F114" i="13"/>
  <c r="G114" i="13"/>
  <c r="J114" i="13"/>
  <c r="K114" i="13"/>
  <c r="L114" i="13"/>
  <c r="O114" i="13"/>
  <c r="P114" i="13"/>
  <c r="R114" i="13"/>
  <c r="V114" i="13"/>
  <c r="W114" i="13"/>
  <c r="X114" i="13"/>
  <c r="D115" i="13"/>
  <c r="E115" i="13"/>
  <c r="F115" i="13"/>
  <c r="G115" i="13"/>
  <c r="H115" i="13"/>
  <c r="J115" i="13"/>
  <c r="K115" i="13"/>
  <c r="L115" i="13"/>
  <c r="M115" i="13"/>
  <c r="O115" i="13"/>
  <c r="P115" i="13"/>
  <c r="R115" i="13"/>
  <c r="U115" i="13"/>
  <c r="V115" i="13"/>
  <c r="W115" i="13"/>
  <c r="X115" i="13"/>
  <c r="X116" i="13"/>
  <c r="E116" i="13"/>
  <c r="L116" i="13"/>
  <c r="O116" i="13"/>
  <c r="J117" i="13"/>
  <c r="D117" i="13"/>
  <c r="K117" i="13"/>
  <c r="L117" i="13"/>
  <c r="M117" i="13"/>
  <c r="W117" i="13"/>
  <c r="X117" i="13"/>
  <c r="J118" i="13"/>
  <c r="L118" i="13"/>
  <c r="V118" i="13"/>
  <c r="X118" i="13"/>
  <c r="G119" i="13"/>
  <c r="D119" i="13"/>
  <c r="E119" i="13"/>
  <c r="H119" i="13"/>
  <c r="J119" i="13"/>
  <c r="K119" i="13"/>
  <c r="L119" i="13"/>
  <c r="M119" i="13"/>
  <c r="O119" i="13"/>
  <c r="P119" i="13"/>
  <c r="R119" i="13"/>
  <c r="U119" i="13"/>
  <c r="V119" i="13"/>
  <c r="W119" i="13"/>
  <c r="X119" i="13"/>
  <c r="F120" i="13"/>
  <c r="G120" i="13"/>
  <c r="H120" i="13"/>
  <c r="J120" i="13"/>
  <c r="L120" i="13"/>
  <c r="R120" i="13"/>
  <c r="U120" i="13"/>
  <c r="V120" i="13"/>
  <c r="X120" i="13"/>
  <c r="R121" i="13"/>
  <c r="D122" i="13"/>
  <c r="E122" i="13"/>
  <c r="F122" i="13"/>
  <c r="G122" i="13"/>
  <c r="J122" i="13"/>
  <c r="K122" i="13"/>
  <c r="L122" i="13"/>
  <c r="O122" i="13"/>
  <c r="P122" i="13"/>
  <c r="R122" i="13"/>
  <c r="V122" i="13"/>
  <c r="W122" i="13"/>
  <c r="X122" i="13"/>
  <c r="G123" i="13"/>
  <c r="D123" i="13"/>
  <c r="E123" i="13"/>
  <c r="F123" i="13"/>
  <c r="H123" i="13"/>
  <c r="J123" i="13"/>
  <c r="K123" i="13"/>
  <c r="L123" i="13"/>
  <c r="M123" i="13"/>
  <c r="O123" i="13"/>
  <c r="P123" i="13"/>
  <c r="U123" i="13"/>
  <c r="V123" i="13"/>
  <c r="W123" i="13"/>
  <c r="X123" i="13"/>
  <c r="E124" i="13"/>
  <c r="L124" i="13"/>
  <c r="O124" i="13"/>
  <c r="X124" i="13"/>
  <c r="J125" i="13"/>
  <c r="D125" i="13"/>
  <c r="K125" i="13"/>
  <c r="L125" i="13"/>
  <c r="M125" i="13"/>
  <c r="W125" i="13"/>
  <c r="X125" i="13"/>
  <c r="V126" i="13"/>
  <c r="J126" i="13"/>
  <c r="L126" i="13"/>
  <c r="D127" i="13"/>
  <c r="E127" i="13"/>
  <c r="F127" i="13"/>
  <c r="G127" i="13"/>
  <c r="H127" i="13"/>
  <c r="J127" i="13"/>
  <c r="K127" i="13"/>
  <c r="L127" i="13"/>
  <c r="M127" i="13"/>
  <c r="O127" i="13"/>
  <c r="P127" i="13"/>
  <c r="R127" i="13"/>
  <c r="U127" i="13"/>
  <c r="V127" i="13"/>
  <c r="W127" i="13"/>
  <c r="X127" i="13"/>
  <c r="F128" i="13"/>
  <c r="G128" i="13"/>
  <c r="H128" i="13"/>
  <c r="J128" i="13"/>
  <c r="L128" i="13"/>
  <c r="R128" i="13"/>
  <c r="U128" i="13"/>
  <c r="V128" i="13"/>
  <c r="X128" i="13"/>
  <c r="F129" i="13"/>
  <c r="W129" i="13"/>
  <c r="H130" i="13"/>
  <c r="D130" i="13"/>
  <c r="E130" i="13"/>
  <c r="F130" i="13"/>
  <c r="G130" i="13"/>
  <c r="J130" i="13"/>
  <c r="K130" i="13"/>
  <c r="L130" i="13"/>
  <c r="M130" i="13"/>
  <c r="O130" i="13"/>
  <c r="P130" i="13"/>
  <c r="R130" i="13"/>
  <c r="V130" i="13"/>
  <c r="W130" i="13"/>
  <c r="X130" i="13"/>
  <c r="G131" i="13"/>
  <c r="D131" i="13"/>
  <c r="E131" i="13"/>
  <c r="F131" i="13"/>
  <c r="H131" i="13"/>
  <c r="J131" i="13"/>
  <c r="L131" i="13"/>
  <c r="M131" i="13"/>
  <c r="O131" i="13"/>
  <c r="P131" i="13"/>
  <c r="U131" i="13"/>
  <c r="V131" i="13"/>
  <c r="X131" i="13"/>
  <c r="E132" i="13"/>
  <c r="D132" i="13"/>
  <c r="G132" i="13"/>
  <c r="L132" i="13"/>
  <c r="R132" i="13"/>
  <c r="X132" i="13"/>
  <c r="D133" i="13"/>
  <c r="E134" i="13"/>
  <c r="K134" i="13"/>
  <c r="O134" i="13"/>
  <c r="V134" i="13"/>
  <c r="D135" i="13"/>
  <c r="E135" i="13"/>
  <c r="F135" i="13"/>
  <c r="G135" i="13"/>
  <c r="H135" i="13"/>
  <c r="J135" i="13"/>
  <c r="K135" i="13"/>
  <c r="L135" i="13"/>
  <c r="M135" i="13"/>
  <c r="O135" i="13"/>
  <c r="P135" i="13"/>
  <c r="R135" i="13"/>
  <c r="U135" i="13"/>
  <c r="V135" i="13"/>
  <c r="W135" i="13"/>
  <c r="X135" i="13"/>
  <c r="J136" i="13"/>
  <c r="G136" i="13"/>
  <c r="X136" i="13"/>
  <c r="L137" i="13"/>
  <c r="H138" i="13"/>
  <c r="D138" i="13"/>
  <c r="E138" i="13"/>
  <c r="F138" i="13"/>
  <c r="G138" i="13"/>
  <c r="J138" i="13"/>
  <c r="K138" i="13"/>
  <c r="L138" i="13"/>
  <c r="M138" i="13"/>
  <c r="O138" i="13"/>
  <c r="P138" i="13"/>
  <c r="R138" i="13"/>
  <c r="U138" i="13"/>
  <c r="V138" i="13"/>
  <c r="W138" i="13"/>
  <c r="X138" i="13"/>
  <c r="G139" i="13"/>
  <c r="D139" i="13"/>
  <c r="E139" i="13"/>
  <c r="F139" i="13"/>
  <c r="H139" i="13"/>
  <c r="J139" i="13"/>
  <c r="L139" i="13"/>
  <c r="M139" i="13"/>
  <c r="O139" i="13"/>
  <c r="P139" i="13"/>
  <c r="U139" i="13"/>
  <c r="V139" i="13"/>
  <c r="X139" i="13"/>
  <c r="D140" i="13"/>
  <c r="E140" i="13"/>
  <c r="G140" i="13"/>
  <c r="H140" i="13"/>
  <c r="L140" i="13"/>
  <c r="M140" i="13"/>
  <c r="O140" i="13"/>
  <c r="R140" i="13"/>
  <c r="U140" i="13"/>
  <c r="X140" i="13"/>
  <c r="F141" i="13"/>
  <c r="G141" i="13"/>
  <c r="K141" i="13"/>
  <c r="M141" i="13"/>
  <c r="P141" i="13"/>
  <c r="R141" i="13"/>
  <c r="X141" i="13"/>
  <c r="F142" i="13"/>
  <c r="E142" i="13"/>
  <c r="J142" i="13"/>
  <c r="P142" i="13"/>
  <c r="V142" i="13"/>
  <c r="W142" i="13"/>
  <c r="F143" i="13"/>
  <c r="D143" i="13"/>
  <c r="E143" i="13"/>
  <c r="G143" i="13"/>
  <c r="H143" i="13"/>
  <c r="J143" i="13"/>
  <c r="K143" i="13"/>
  <c r="L143" i="13"/>
  <c r="M143" i="13"/>
  <c r="O143" i="13"/>
  <c r="R143" i="13"/>
  <c r="U143" i="13"/>
  <c r="V143" i="13"/>
  <c r="W143" i="13"/>
  <c r="X143" i="13"/>
  <c r="D144" i="13"/>
  <c r="F144" i="13"/>
  <c r="G144" i="13"/>
  <c r="H144" i="13"/>
  <c r="J144" i="13"/>
  <c r="L144" i="13"/>
  <c r="M144" i="13"/>
  <c r="P144" i="13"/>
  <c r="R144" i="13"/>
  <c r="U144" i="13"/>
  <c r="V144" i="13"/>
  <c r="X144" i="13"/>
  <c r="H146" i="13"/>
  <c r="D146" i="13"/>
  <c r="E146" i="13"/>
  <c r="F146" i="13"/>
  <c r="G146" i="13"/>
  <c r="J146" i="13"/>
  <c r="K146" i="13"/>
  <c r="L146" i="13"/>
  <c r="M146" i="13"/>
  <c r="O146" i="13"/>
  <c r="P146" i="13"/>
  <c r="R146" i="13"/>
  <c r="U146" i="13"/>
  <c r="V146" i="13"/>
  <c r="W146" i="13"/>
  <c r="X146" i="13"/>
  <c r="D147" i="13"/>
  <c r="F147" i="13"/>
  <c r="J147" i="13"/>
  <c r="M147" i="13"/>
  <c r="O147" i="13"/>
  <c r="V147" i="13"/>
  <c r="D148" i="13"/>
  <c r="O148" i="13"/>
  <c r="J149" i="13"/>
  <c r="D149" i="13"/>
  <c r="F149" i="13"/>
  <c r="G149" i="13"/>
  <c r="K149" i="13"/>
  <c r="L149" i="13"/>
  <c r="M149" i="13"/>
  <c r="P149" i="13"/>
  <c r="R149" i="13"/>
  <c r="V149" i="13"/>
  <c r="W149" i="13"/>
  <c r="E150" i="13"/>
  <c r="H150" i="13"/>
  <c r="K150" i="13"/>
  <c r="O150" i="13"/>
  <c r="V150" i="13"/>
  <c r="X150" i="13"/>
  <c r="D151" i="13"/>
  <c r="E151" i="13"/>
  <c r="F151" i="13"/>
  <c r="G151" i="13"/>
  <c r="H151" i="13"/>
  <c r="J151" i="13"/>
  <c r="K151" i="13"/>
  <c r="L151" i="13"/>
  <c r="M151" i="13"/>
  <c r="O151" i="13"/>
  <c r="P151" i="13"/>
  <c r="R151" i="13"/>
  <c r="U151" i="13"/>
  <c r="V151" i="13"/>
  <c r="W151" i="13"/>
  <c r="X151" i="13"/>
  <c r="F152" i="13"/>
  <c r="G152" i="13"/>
  <c r="J152" i="13"/>
  <c r="L152" i="13"/>
  <c r="R152" i="13"/>
  <c r="V152" i="13"/>
  <c r="X152" i="13"/>
  <c r="E153" i="13"/>
  <c r="X153" i="13"/>
  <c r="H154" i="13"/>
  <c r="D154" i="13"/>
  <c r="E154" i="13"/>
  <c r="F154" i="13"/>
  <c r="G154" i="13"/>
  <c r="J154" i="13"/>
  <c r="K154" i="13"/>
  <c r="L154" i="13"/>
  <c r="M154" i="13"/>
  <c r="O154" i="13"/>
  <c r="P154" i="13"/>
  <c r="R154" i="13"/>
  <c r="V154" i="13"/>
  <c r="W154" i="13"/>
  <c r="X154" i="13"/>
  <c r="G155" i="13"/>
  <c r="D155" i="13"/>
  <c r="E155" i="13"/>
  <c r="F155" i="13"/>
  <c r="H155" i="13"/>
  <c r="J155" i="13"/>
  <c r="L155" i="13"/>
  <c r="M155" i="13"/>
  <c r="O155" i="13"/>
  <c r="P155" i="13"/>
  <c r="U155" i="13"/>
  <c r="V155" i="13"/>
  <c r="X155" i="13"/>
  <c r="K156" i="13"/>
  <c r="E156" i="13"/>
  <c r="O156" i="13"/>
  <c r="X156" i="13"/>
  <c r="J157" i="13"/>
  <c r="D157" i="13"/>
  <c r="F157" i="13"/>
  <c r="G157" i="13"/>
  <c r="K157" i="13"/>
  <c r="L157" i="13"/>
  <c r="M157" i="13"/>
  <c r="P157" i="13"/>
  <c r="R157" i="13"/>
  <c r="W157" i="13"/>
  <c r="X157" i="13"/>
  <c r="H158" i="13"/>
  <c r="D159" i="13"/>
  <c r="E159" i="13"/>
  <c r="F159" i="13"/>
  <c r="G159" i="13"/>
  <c r="H159" i="13"/>
  <c r="J159" i="13"/>
  <c r="K159" i="13"/>
  <c r="L159" i="13"/>
  <c r="M159" i="13"/>
  <c r="O159" i="13"/>
  <c r="P159" i="13"/>
  <c r="R159" i="13"/>
  <c r="U159" i="13"/>
  <c r="V159" i="13"/>
  <c r="W159" i="13"/>
  <c r="X159" i="13"/>
  <c r="F160" i="13"/>
  <c r="G160" i="13"/>
  <c r="J160" i="13"/>
  <c r="R160" i="13"/>
  <c r="V160" i="13"/>
  <c r="X160" i="13"/>
  <c r="P161" i="13"/>
  <c r="H162" i="13"/>
  <c r="D162" i="13"/>
  <c r="E162" i="13"/>
  <c r="F162" i="13"/>
  <c r="G162" i="13"/>
  <c r="J162" i="13"/>
  <c r="K162" i="13"/>
  <c r="L162" i="13"/>
  <c r="M162" i="13"/>
  <c r="O162" i="13"/>
  <c r="P162" i="13"/>
  <c r="R162" i="13"/>
  <c r="V162" i="13"/>
  <c r="W162" i="13"/>
  <c r="X162" i="13"/>
  <c r="G163" i="13"/>
  <c r="D163" i="13"/>
  <c r="E163" i="13"/>
  <c r="F163" i="13"/>
  <c r="H163" i="13"/>
  <c r="J163" i="13"/>
  <c r="L163" i="13"/>
  <c r="M163" i="13"/>
  <c r="O163" i="13"/>
  <c r="P163" i="13"/>
  <c r="U163" i="13"/>
  <c r="V163" i="13"/>
  <c r="X163" i="13"/>
  <c r="D164" i="13"/>
  <c r="E164" i="13"/>
  <c r="O164" i="13"/>
  <c r="X5" i="13"/>
  <c r="P5" i="13"/>
  <c r="M5" i="13"/>
  <c r="D5" i="13"/>
  <c r="H5" i="13"/>
  <c r="F5" i="13"/>
  <c r="L161" i="13" l="1"/>
  <c r="W153" i="13"/>
  <c r="U145" i="13"/>
  <c r="K137" i="13"/>
  <c r="U129" i="13"/>
  <c r="E129" i="13"/>
  <c r="P121" i="13"/>
  <c r="L113" i="13"/>
  <c r="X105" i="13"/>
  <c r="G105" i="13"/>
  <c r="X97" i="13"/>
  <c r="X81" i="13"/>
  <c r="F73" i="13"/>
  <c r="X65" i="13"/>
  <c r="P57" i="13"/>
  <c r="D57" i="13"/>
  <c r="M49" i="13"/>
  <c r="H41" i="13"/>
  <c r="D33" i="13"/>
  <c r="X25" i="13"/>
  <c r="P13" i="13"/>
  <c r="F13" i="13"/>
  <c r="K161" i="13"/>
  <c r="U153" i="13"/>
  <c r="F145" i="13"/>
  <c r="H137" i="13"/>
  <c r="R129" i="13"/>
  <c r="L121" i="13"/>
  <c r="K113" i="13"/>
  <c r="W105" i="13"/>
  <c r="F105" i="13"/>
  <c r="O97" i="13"/>
  <c r="D73" i="13"/>
  <c r="M57" i="13"/>
  <c r="F41" i="13"/>
  <c r="X38" i="13"/>
  <c r="P33" i="13"/>
  <c r="H25" i="13"/>
  <c r="X22" i="13"/>
  <c r="X18" i="13"/>
  <c r="D14" i="13"/>
  <c r="X137" i="13"/>
  <c r="G137" i="13"/>
  <c r="P129" i="13"/>
  <c r="K121" i="13"/>
  <c r="H113" i="13"/>
  <c r="U105" i="13"/>
  <c r="E105" i="13"/>
  <c r="L97" i="13"/>
  <c r="P81" i="13"/>
  <c r="P65" i="13"/>
  <c r="X49" i="13"/>
  <c r="D41" i="13"/>
  <c r="M33" i="13"/>
  <c r="F25" i="13"/>
  <c r="X17" i="13"/>
  <c r="F161" i="13"/>
  <c r="L153" i="13"/>
  <c r="W137" i="13"/>
  <c r="F137" i="13"/>
  <c r="L129" i="13"/>
  <c r="H121" i="13"/>
  <c r="X113" i="13"/>
  <c r="G113" i="13"/>
  <c r="R105" i="13"/>
  <c r="J97" i="13"/>
  <c r="M81" i="13"/>
  <c r="X73" i="13"/>
  <c r="M65" i="13"/>
  <c r="X57" i="13"/>
  <c r="P41" i="13"/>
  <c r="D25" i="13"/>
  <c r="M22" i="13"/>
  <c r="H17" i="13"/>
  <c r="X161" i="13"/>
  <c r="E161" i="13"/>
  <c r="K153" i="13"/>
  <c r="U137" i="13"/>
  <c r="K129" i="13"/>
  <c r="X121" i="13"/>
  <c r="G121" i="13"/>
  <c r="W113" i="13"/>
  <c r="F113" i="13"/>
  <c r="P105" i="13"/>
  <c r="H97" i="13"/>
  <c r="P89" i="13"/>
  <c r="H49" i="13"/>
  <c r="M41" i="13"/>
  <c r="P25" i="13"/>
  <c r="F17" i="13"/>
  <c r="X14" i="13"/>
  <c r="P153" i="13"/>
  <c r="W161" i="13"/>
  <c r="H153" i="13"/>
  <c r="R137" i="13"/>
  <c r="H129" i="13"/>
  <c r="W121" i="13"/>
  <c r="F121" i="13"/>
  <c r="U113" i="13"/>
  <c r="E113" i="13"/>
  <c r="L105" i="13"/>
  <c r="H81" i="13"/>
  <c r="P73" i="13"/>
  <c r="H65" i="13"/>
  <c r="H57" i="13"/>
  <c r="X33" i="13"/>
  <c r="M25" i="13"/>
  <c r="P21" i="13"/>
  <c r="D17" i="13"/>
  <c r="H161" i="13"/>
  <c r="X129" i="13"/>
  <c r="U121" i="13"/>
  <c r="P17" i="13"/>
  <c r="F9" i="13"/>
  <c r="D9" i="13"/>
  <c r="X8" i="13"/>
  <c r="D6" i="13"/>
  <c r="X7" i="13"/>
  <c r="X164" i="13"/>
  <c r="V158" i="13"/>
  <c r="L148" i="13"/>
  <c r="U136" i="13"/>
  <c r="W164" i="13"/>
  <c r="K164" i="13"/>
  <c r="V164" i="13"/>
  <c r="J164" i="13"/>
  <c r="W163" i="13"/>
  <c r="K163" i="13"/>
  <c r="M161" i="13"/>
  <c r="D161" i="13"/>
  <c r="O160" i="13"/>
  <c r="E160" i="13"/>
  <c r="R158" i="13"/>
  <c r="G158" i="13"/>
  <c r="U157" i="13"/>
  <c r="H157" i="13"/>
  <c r="V156" i="13"/>
  <c r="J156" i="13"/>
  <c r="W155" i="13"/>
  <c r="K155" i="13"/>
  <c r="M153" i="13"/>
  <c r="D153" i="13"/>
  <c r="O152" i="13"/>
  <c r="E152" i="13"/>
  <c r="R150" i="13"/>
  <c r="F150" i="13"/>
  <c r="X148" i="13"/>
  <c r="H148" i="13"/>
  <c r="P147" i="13"/>
  <c r="L142" i="13"/>
  <c r="J141" i="13"/>
  <c r="V141" i="13"/>
  <c r="E141" i="13"/>
  <c r="O141" i="13"/>
  <c r="H141" i="13"/>
  <c r="U141" i="13"/>
  <c r="M136" i="13"/>
  <c r="X134" i="13"/>
  <c r="F134" i="13"/>
  <c r="L133" i="13"/>
  <c r="M132" i="13"/>
  <c r="L158" i="13"/>
  <c r="J145" i="13"/>
  <c r="V145" i="13"/>
  <c r="D145" i="13"/>
  <c r="M145" i="13"/>
  <c r="P133" i="13"/>
  <c r="H164" i="13"/>
  <c r="M160" i="13"/>
  <c r="D160" i="13"/>
  <c r="P158" i="13"/>
  <c r="F158" i="13"/>
  <c r="U156" i="13"/>
  <c r="H156" i="13"/>
  <c r="M152" i="13"/>
  <c r="D152" i="13"/>
  <c r="P150" i="13"/>
  <c r="W148" i="13"/>
  <c r="G148" i="13"/>
  <c r="G147" i="13"/>
  <c r="R147" i="13"/>
  <c r="K147" i="13"/>
  <c r="W147" i="13"/>
  <c r="K145" i="13"/>
  <c r="K142" i="13"/>
  <c r="L136" i="13"/>
  <c r="W134" i="13"/>
  <c r="K133" i="13"/>
  <c r="K108" i="13"/>
  <c r="W108" i="13"/>
  <c r="D108" i="13"/>
  <c r="M108" i="13"/>
  <c r="F108" i="13"/>
  <c r="P108" i="13"/>
  <c r="G108" i="13"/>
  <c r="R108" i="13"/>
  <c r="H108" i="13"/>
  <c r="U108" i="13"/>
  <c r="J108" i="13"/>
  <c r="V108" i="13"/>
  <c r="R164" i="13"/>
  <c r="G164" i="13"/>
  <c r="E158" i="13"/>
  <c r="R156" i="13"/>
  <c r="G156" i="13"/>
  <c r="D150" i="13"/>
  <c r="M150" i="13"/>
  <c r="U148" i="13"/>
  <c r="E148" i="13"/>
  <c r="X145" i="13"/>
  <c r="H145" i="13"/>
  <c r="H134" i="13"/>
  <c r="U134" i="13"/>
  <c r="D134" i="13"/>
  <c r="M134" i="13"/>
  <c r="G134" i="13"/>
  <c r="R134" i="13"/>
  <c r="F133" i="13"/>
  <c r="X158" i="13"/>
  <c r="L164" i="13"/>
  <c r="J158" i="13"/>
  <c r="L156" i="13"/>
  <c r="F136" i="13"/>
  <c r="P136" i="13"/>
  <c r="K136" i="13"/>
  <c r="W136" i="13"/>
  <c r="E136" i="13"/>
  <c r="O136" i="13"/>
  <c r="U164" i="13"/>
  <c r="L160" i="13"/>
  <c r="O158" i="13"/>
  <c r="P164" i="13"/>
  <c r="F164" i="13"/>
  <c r="R163" i="13"/>
  <c r="U162" i="13"/>
  <c r="V161" i="13"/>
  <c r="J161" i="13"/>
  <c r="W160" i="13"/>
  <c r="K160" i="13"/>
  <c r="M158" i="13"/>
  <c r="D158" i="13"/>
  <c r="O157" i="13"/>
  <c r="E157" i="13"/>
  <c r="P156" i="13"/>
  <c r="F156" i="13"/>
  <c r="R155" i="13"/>
  <c r="U154" i="13"/>
  <c r="V153" i="13"/>
  <c r="J153" i="13"/>
  <c r="W152" i="13"/>
  <c r="K152" i="13"/>
  <c r="L150" i="13"/>
  <c r="X149" i="13"/>
  <c r="R148" i="13"/>
  <c r="L147" i="13"/>
  <c r="W145" i="13"/>
  <c r="G145" i="13"/>
  <c r="K144" i="13"/>
  <c r="W144" i="13"/>
  <c r="E144" i="13"/>
  <c r="O144" i="13"/>
  <c r="X142" i="13"/>
  <c r="L141" i="13"/>
  <c r="K140" i="13"/>
  <c r="W140" i="13"/>
  <c r="F140" i="13"/>
  <c r="P140" i="13"/>
  <c r="J140" i="13"/>
  <c r="V140" i="13"/>
  <c r="E137" i="13"/>
  <c r="O137" i="13"/>
  <c r="J137" i="13"/>
  <c r="V137" i="13"/>
  <c r="D137" i="13"/>
  <c r="M137" i="13"/>
  <c r="H136" i="13"/>
  <c r="P134" i="13"/>
  <c r="X133" i="13"/>
  <c r="H126" i="13"/>
  <c r="U126" i="13"/>
  <c r="K126" i="13"/>
  <c r="W126" i="13"/>
  <c r="D126" i="13"/>
  <c r="M126" i="13"/>
  <c r="E126" i="13"/>
  <c r="O126" i="13"/>
  <c r="F126" i="13"/>
  <c r="P126" i="13"/>
  <c r="G126" i="13"/>
  <c r="R126" i="13"/>
  <c r="H118" i="13"/>
  <c r="U118" i="13"/>
  <c r="K118" i="13"/>
  <c r="W118" i="13"/>
  <c r="D118" i="13"/>
  <c r="M118" i="13"/>
  <c r="E118" i="13"/>
  <c r="O118" i="13"/>
  <c r="F118" i="13"/>
  <c r="P118" i="13"/>
  <c r="G118" i="13"/>
  <c r="R118" i="13"/>
  <c r="J133" i="13"/>
  <c r="V133" i="13"/>
  <c r="E133" i="13"/>
  <c r="O133" i="13"/>
  <c r="G133" i="13"/>
  <c r="H133" i="13"/>
  <c r="U133" i="13"/>
  <c r="F148" i="13"/>
  <c r="P148" i="13"/>
  <c r="J148" i="13"/>
  <c r="V148" i="13"/>
  <c r="W133" i="13"/>
  <c r="M164" i="13"/>
  <c r="R161" i="13"/>
  <c r="G161" i="13"/>
  <c r="U160" i="13"/>
  <c r="H160" i="13"/>
  <c r="W158" i="13"/>
  <c r="K158" i="13"/>
  <c r="M156" i="13"/>
  <c r="D156" i="13"/>
  <c r="R153" i="13"/>
  <c r="G153" i="13"/>
  <c r="U152" i="13"/>
  <c r="H152" i="13"/>
  <c r="W150" i="13"/>
  <c r="J150" i="13"/>
  <c r="M148" i="13"/>
  <c r="X147" i="13"/>
  <c r="H147" i="13"/>
  <c r="R145" i="13"/>
  <c r="E145" i="13"/>
  <c r="H142" i="13"/>
  <c r="U142" i="13"/>
  <c r="D142" i="13"/>
  <c r="M142" i="13"/>
  <c r="G142" i="13"/>
  <c r="R142" i="13"/>
  <c r="V136" i="13"/>
  <c r="D136" i="13"/>
  <c r="L134" i="13"/>
  <c r="R133" i="13"/>
  <c r="K132" i="13"/>
  <c r="W132" i="13"/>
  <c r="F132" i="13"/>
  <c r="P132" i="13"/>
  <c r="H132" i="13"/>
  <c r="U132" i="13"/>
  <c r="J132" i="13"/>
  <c r="V132" i="13"/>
  <c r="H110" i="13"/>
  <c r="U110" i="13"/>
  <c r="K110" i="13"/>
  <c r="W110" i="13"/>
  <c r="D110" i="13"/>
  <c r="M110" i="13"/>
  <c r="E110" i="13"/>
  <c r="O110" i="13"/>
  <c r="F110" i="13"/>
  <c r="P110" i="13"/>
  <c r="G110" i="13"/>
  <c r="R110" i="13"/>
  <c r="X108" i="13"/>
  <c r="P145" i="13"/>
  <c r="O161" i="13"/>
  <c r="P160" i="13"/>
  <c r="U158" i="13"/>
  <c r="V157" i="13"/>
  <c r="W156" i="13"/>
  <c r="O153" i="13"/>
  <c r="P152" i="13"/>
  <c r="U150" i="13"/>
  <c r="G150" i="13"/>
  <c r="E149" i="13"/>
  <c r="O149" i="13"/>
  <c r="H149" i="13"/>
  <c r="U149" i="13"/>
  <c r="K148" i="13"/>
  <c r="U147" i="13"/>
  <c r="E147" i="13"/>
  <c r="O145" i="13"/>
  <c r="O142" i="13"/>
  <c r="W141" i="13"/>
  <c r="D141" i="13"/>
  <c r="R136" i="13"/>
  <c r="J134" i="13"/>
  <c r="M133" i="13"/>
  <c r="O132" i="13"/>
  <c r="X126" i="13"/>
  <c r="K124" i="13"/>
  <c r="W124" i="13"/>
  <c r="D124" i="13"/>
  <c r="M124" i="13"/>
  <c r="F124" i="13"/>
  <c r="P124" i="13"/>
  <c r="G124" i="13"/>
  <c r="R124" i="13"/>
  <c r="H124" i="13"/>
  <c r="U124" i="13"/>
  <c r="J124" i="13"/>
  <c r="V124" i="13"/>
  <c r="K116" i="13"/>
  <c r="W116" i="13"/>
  <c r="D116" i="13"/>
  <c r="M116" i="13"/>
  <c r="F116" i="13"/>
  <c r="P116" i="13"/>
  <c r="G116" i="13"/>
  <c r="R116" i="13"/>
  <c r="H116" i="13"/>
  <c r="U116" i="13"/>
  <c r="J116" i="13"/>
  <c r="V116" i="13"/>
  <c r="L108" i="13"/>
  <c r="H102" i="13"/>
  <c r="U102" i="13"/>
  <c r="K102" i="13"/>
  <c r="W102" i="13"/>
  <c r="D102" i="13"/>
  <c r="M102" i="13"/>
  <c r="E102" i="13"/>
  <c r="O102" i="13"/>
  <c r="F102" i="13"/>
  <c r="P102" i="13"/>
  <c r="G102" i="13"/>
  <c r="R102" i="13"/>
  <c r="P143" i="13"/>
  <c r="W139" i="13"/>
  <c r="K139" i="13"/>
  <c r="W131" i="13"/>
  <c r="K131" i="13"/>
  <c r="M129" i="13"/>
  <c r="D129" i="13"/>
  <c r="O128" i="13"/>
  <c r="E128" i="13"/>
  <c r="U125" i="13"/>
  <c r="H125" i="13"/>
  <c r="M121" i="13"/>
  <c r="D121" i="13"/>
  <c r="O120" i="13"/>
  <c r="E120" i="13"/>
  <c r="F119" i="13"/>
  <c r="U117" i="13"/>
  <c r="H117" i="13"/>
  <c r="M113" i="13"/>
  <c r="D113" i="13"/>
  <c r="O112" i="13"/>
  <c r="E112" i="13"/>
  <c r="U109" i="13"/>
  <c r="H109" i="13"/>
  <c r="M105" i="13"/>
  <c r="D105" i="13"/>
  <c r="O104" i="13"/>
  <c r="E104" i="13"/>
  <c r="U101" i="13"/>
  <c r="H101" i="13"/>
  <c r="E99" i="13"/>
  <c r="O99" i="13"/>
  <c r="H99" i="13"/>
  <c r="U99" i="13"/>
  <c r="K98" i="13"/>
  <c r="U97" i="13"/>
  <c r="E97" i="13"/>
  <c r="J95" i="13"/>
  <c r="V95" i="13"/>
  <c r="D95" i="13"/>
  <c r="M95" i="13"/>
  <c r="J94" i="13"/>
  <c r="V92" i="13"/>
  <c r="F92" i="13"/>
  <c r="X90" i="13"/>
  <c r="X76" i="13"/>
  <c r="D66" i="13"/>
  <c r="M66" i="13"/>
  <c r="F66" i="13"/>
  <c r="P66" i="13"/>
  <c r="H66" i="13"/>
  <c r="M128" i="13"/>
  <c r="D128" i="13"/>
  <c r="R125" i="13"/>
  <c r="G125" i="13"/>
  <c r="M120" i="13"/>
  <c r="D120" i="13"/>
  <c r="R117" i="13"/>
  <c r="G117" i="13"/>
  <c r="M112" i="13"/>
  <c r="D112" i="13"/>
  <c r="R109" i="13"/>
  <c r="G109" i="13"/>
  <c r="M104" i="13"/>
  <c r="D104" i="13"/>
  <c r="R101" i="13"/>
  <c r="G101" i="13"/>
  <c r="X98" i="13"/>
  <c r="H98" i="13"/>
  <c r="P97" i="13"/>
  <c r="X94" i="13"/>
  <c r="H94" i="13"/>
  <c r="U92" i="13"/>
  <c r="H89" i="13"/>
  <c r="P125" i="13"/>
  <c r="F125" i="13"/>
  <c r="P117" i="13"/>
  <c r="F117" i="13"/>
  <c r="P109" i="13"/>
  <c r="F109" i="13"/>
  <c r="P101" i="13"/>
  <c r="F101" i="13"/>
  <c r="W98" i="13"/>
  <c r="G98" i="13"/>
  <c r="G97" i="13"/>
  <c r="R97" i="13"/>
  <c r="K97" i="13"/>
  <c r="W97" i="13"/>
  <c r="V94" i="13"/>
  <c r="G94" i="13"/>
  <c r="D92" i="13"/>
  <c r="M92" i="13"/>
  <c r="G92" i="13"/>
  <c r="R92" i="13"/>
  <c r="F90" i="13"/>
  <c r="P90" i="13"/>
  <c r="H90" i="13"/>
  <c r="F89" i="13"/>
  <c r="H84" i="13"/>
  <c r="D84" i="13"/>
  <c r="M84" i="13"/>
  <c r="F84" i="13"/>
  <c r="P84" i="13"/>
  <c r="D82" i="13"/>
  <c r="M82" i="13"/>
  <c r="F82" i="13"/>
  <c r="P82" i="13"/>
  <c r="H82" i="13"/>
  <c r="X74" i="13"/>
  <c r="X68" i="13"/>
  <c r="R139" i="13"/>
  <c r="R131" i="13"/>
  <c r="U130" i="13"/>
  <c r="V129" i="13"/>
  <c r="J129" i="13"/>
  <c r="W128" i="13"/>
  <c r="K128" i="13"/>
  <c r="O125" i="13"/>
  <c r="E125" i="13"/>
  <c r="R123" i="13"/>
  <c r="U122" i="13"/>
  <c r="H122" i="13"/>
  <c r="V121" i="13"/>
  <c r="J121" i="13"/>
  <c r="W120" i="13"/>
  <c r="K120" i="13"/>
  <c r="O117" i="13"/>
  <c r="E117" i="13"/>
  <c r="U114" i="13"/>
  <c r="H114" i="13"/>
  <c r="V113" i="13"/>
  <c r="J113" i="13"/>
  <c r="W112" i="13"/>
  <c r="K112" i="13"/>
  <c r="O109" i="13"/>
  <c r="E109" i="13"/>
  <c r="U106" i="13"/>
  <c r="H106" i="13"/>
  <c r="V105" i="13"/>
  <c r="J105" i="13"/>
  <c r="W104" i="13"/>
  <c r="K104" i="13"/>
  <c r="O101" i="13"/>
  <c r="E101" i="13"/>
  <c r="D100" i="13"/>
  <c r="G100" i="13"/>
  <c r="R100" i="13"/>
  <c r="K99" i="13"/>
  <c r="U98" i="13"/>
  <c r="M97" i="13"/>
  <c r="K95" i="13"/>
  <c r="U94" i="13"/>
  <c r="O92" i="13"/>
  <c r="X89" i="13"/>
  <c r="H86" i="13"/>
  <c r="D86" i="13"/>
  <c r="M86" i="13"/>
  <c r="H76" i="13"/>
  <c r="D76" i="13"/>
  <c r="M76" i="13"/>
  <c r="F76" i="13"/>
  <c r="P76" i="13"/>
  <c r="F98" i="13"/>
  <c r="P98" i="13"/>
  <c r="J98" i="13"/>
  <c r="V98" i="13"/>
  <c r="K94" i="13"/>
  <c r="W94" i="13"/>
  <c r="E94" i="13"/>
  <c r="O94" i="13"/>
  <c r="D74" i="13"/>
  <c r="M74" i="13"/>
  <c r="F74" i="13"/>
  <c r="P74" i="13"/>
  <c r="H74" i="13"/>
  <c r="H68" i="13"/>
  <c r="D68" i="13"/>
  <c r="M68" i="13"/>
  <c r="F68" i="13"/>
  <c r="P68" i="13"/>
  <c r="O129" i="13"/>
  <c r="P128" i="13"/>
  <c r="V125" i="13"/>
  <c r="M122" i="13"/>
  <c r="O121" i="13"/>
  <c r="P120" i="13"/>
  <c r="V117" i="13"/>
  <c r="M114" i="13"/>
  <c r="O113" i="13"/>
  <c r="P112" i="13"/>
  <c r="R111" i="13"/>
  <c r="V109" i="13"/>
  <c r="M106" i="13"/>
  <c r="O105" i="13"/>
  <c r="P104" i="13"/>
  <c r="R103" i="13"/>
  <c r="V101" i="13"/>
  <c r="J100" i="13"/>
  <c r="R99" i="13"/>
  <c r="D99" i="13"/>
  <c r="L98" i="13"/>
  <c r="V97" i="13"/>
  <c r="F97" i="13"/>
  <c r="R95" i="13"/>
  <c r="E95" i="13"/>
  <c r="L94" i="13"/>
  <c r="W92" i="13"/>
  <c r="H92" i="13"/>
  <c r="E91" i="13"/>
  <c r="O91" i="13"/>
  <c r="H91" i="13"/>
  <c r="U91" i="13"/>
  <c r="M89" i="13"/>
  <c r="P86" i="13"/>
  <c r="M87" i="13"/>
  <c r="D87" i="13"/>
  <c r="H83" i="13"/>
  <c r="M79" i="13"/>
  <c r="D79" i="13"/>
  <c r="P77" i="13"/>
  <c r="H75" i="13"/>
  <c r="M71" i="13"/>
  <c r="D71" i="13"/>
  <c r="H67" i="13"/>
  <c r="M63" i="13"/>
  <c r="D63" i="13"/>
  <c r="F55" i="13"/>
  <c r="M54" i="13"/>
  <c r="X53" i="13"/>
  <c r="D47" i="13"/>
  <c r="M47" i="13"/>
  <c r="D31" i="13"/>
  <c r="M31" i="13"/>
  <c r="F31" i="13"/>
  <c r="P31" i="13"/>
  <c r="X23" i="13"/>
  <c r="D7" i="13"/>
  <c r="M7" i="13"/>
  <c r="F7" i="13"/>
  <c r="P7" i="13"/>
  <c r="M78" i="13"/>
  <c r="D78" i="13"/>
  <c r="M70" i="13"/>
  <c r="D70" i="13"/>
  <c r="M62" i="13"/>
  <c r="D62" i="13"/>
  <c r="D58" i="13"/>
  <c r="M58" i="13"/>
  <c r="D50" i="13"/>
  <c r="M50" i="13"/>
  <c r="P39" i="13"/>
  <c r="H36" i="13"/>
  <c r="D36" i="13"/>
  <c r="M36" i="13"/>
  <c r="X30" i="13"/>
  <c r="X28" i="13"/>
  <c r="H20" i="13"/>
  <c r="D20" i="13"/>
  <c r="M20" i="13"/>
  <c r="H73" i="13"/>
  <c r="F53" i="13"/>
  <c r="P53" i="13"/>
  <c r="P50" i="13"/>
  <c r="X15" i="13"/>
  <c r="M55" i="13"/>
  <c r="X54" i="13"/>
  <c r="X52" i="13"/>
  <c r="F46" i="13"/>
  <c r="P46" i="13"/>
  <c r="H46" i="13"/>
  <c r="P36" i="13"/>
  <c r="M30" i="13"/>
  <c r="H12" i="13"/>
  <c r="D12" i="13"/>
  <c r="M12" i="13"/>
  <c r="H39" i="13"/>
  <c r="D23" i="13"/>
  <c r="M23" i="13"/>
  <c r="F23" i="13"/>
  <c r="P23" i="13"/>
  <c r="H62" i="13"/>
  <c r="X58" i="13"/>
  <c r="H58" i="13"/>
  <c r="D56" i="13"/>
  <c r="M56" i="13"/>
  <c r="F56" i="13"/>
  <c r="P56" i="13"/>
  <c r="H52" i="13"/>
  <c r="H50" i="13"/>
  <c r="H44" i="13"/>
  <c r="D44" i="13"/>
  <c r="M44" i="13"/>
  <c r="D42" i="13"/>
  <c r="M42" i="13"/>
  <c r="F42" i="13"/>
  <c r="P42" i="13"/>
  <c r="X20" i="13"/>
  <c r="D39" i="13"/>
  <c r="M39" i="13"/>
  <c r="D15" i="13"/>
  <c r="M15" i="13"/>
  <c r="F15" i="13"/>
  <c r="P15" i="13"/>
  <c r="H55" i="13"/>
  <c r="F54" i="13"/>
  <c r="P54" i="13"/>
  <c r="H54" i="13"/>
  <c r="X50" i="13"/>
  <c r="F50" i="13"/>
  <c r="F38" i="13"/>
  <c r="P38" i="13"/>
  <c r="H38" i="13"/>
  <c r="H31" i="13"/>
  <c r="F30" i="13"/>
  <c r="P30" i="13"/>
  <c r="H30" i="13"/>
  <c r="H28" i="13"/>
  <c r="D28" i="13"/>
  <c r="M28" i="13"/>
  <c r="H7" i="13"/>
  <c r="H40" i="13"/>
  <c r="P34" i="13"/>
  <c r="F34" i="13"/>
  <c r="H32" i="13"/>
  <c r="P26" i="13"/>
  <c r="F26" i="13"/>
  <c r="H24" i="13"/>
  <c r="P18" i="13"/>
  <c r="F18" i="13"/>
  <c r="H16" i="13"/>
  <c r="P10" i="13"/>
  <c r="F10" i="13"/>
  <c r="H8" i="13"/>
  <c r="P48" i="13"/>
  <c r="F48" i="13"/>
  <c r="P40" i="13"/>
  <c r="F40" i="13"/>
  <c r="M34" i="13"/>
  <c r="D34" i="13"/>
  <c r="P32" i="13"/>
  <c r="F32" i="13"/>
  <c r="M26" i="13"/>
  <c r="D26" i="13"/>
  <c r="P24" i="13"/>
  <c r="F24" i="13"/>
  <c r="H22" i="13"/>
  <c r="M18" i="13"/>
  <c r="D18" i="13"/>
  <c r="P16" i="13"/>
  <c r="F16" i="13"/>
  <c r="H14" i="13"/>
  <c r="M10" i="13"/>
  <c r="D10" i="13"/>
  <c r="P8" i="13"/>
  <c r="F8" i="13"/>
  <c r="H6" i="13"/>
  <c r="M48" i="13"/>
  <c r="M40" i="13"/>
  <c r="M32" i="13"/>
  <c r="M24" i="13"/>
  <c r="P22" i="13"/>
  <c r="F22" i="13"/>
  <c r="M16" i="13"/>
  <c r="P14" i="13"/>
  <c r="F14" i="13"/>
  <c r="M8" i="13"/>
  <c r="P6" i="13"/>
  <c r="F6" i="13"/>
  <c r="O6" i="14"/>
  <c r="U6" i="13" s="1"/>
  <c r="Q5" i="14"/>
  <c r="I6" i="14"/>
  <c r="K6" i="13" s="1"/>
  <c r="Q6" i="14"/>
  <c r="N6" i="14" s="1"/>
  <c r="R6" i="13" s="1"/>
  <c r="I5" i="14"/>
  <c r="K5" i="13" s="1"/>
  <c r="O5" i="14"/>
  <c r="U5" i="13" s="1"/>
  <c r="N5" i="14" l="1"/>
  <c r="R5" i="13" s="1"/>
  <c r="W5" i="13"/>
  <c r="W6" i="13"/>
  <c r="H5" i="14"/>
  <c r="J5" i="13" s="1"/>
  <c r="Q8" i="14"/>
  <c r="N8" i="14" s="1"/>
  <c r="R8" i="13" s="1"/>
  <c r="I7" i="14"/>
  <c r="I10" i="14"/>
  <c r="K10" i="13" s="1"/>
  <c r="O10" i="14"/>
  <c r="U10" i="13" s="1"/>
  <c r="Q10" i="14"/>
  <c r="D10" i="14" s="1"/>
  <c r="E10" i="13" s="1"/>
  <c r="O7" i="14"/>
  <c r="U7" i="13" s="1"/>
  <c r="Q7" i="14"/>
  <c r="O8" i="14"/>
  <c r="U8" i="13" s="1"/>
  <c r="I8" i="14"/>
  <c r="K8" i="13" s="1"/>
  <c r="J6" i="14"/>
  <c r="L6" i="13" s="1"/>
  <c r="Q11" i="14"/>
  <c r="I11" i="14"/>
  <c r="K11" i="13" s="1"/>
  <c r="O11" i="14"/>
  <c r="U11" i="13" s="1"/>
  <c r="D5" i="14"/>
  <c r="E5" i="13" s="1"/>
  <c r="J5" i="14"/>
  <c r="L5" i="13" s="1"/>
  <c r="F5" i="14"/>
  <c r="G5" i="13" s="1"/>
  <c r="P5" i="14"/>
  <c r="V5" i="13" s="1"/>
  <c r="L5" i="14"/>
  <c r="O5" i="13" s="1"/>
  <c r="O9" i="14"/>
  <c r="U9" i="13" s="1"/>
  <c r="Q9" i="14"/>
  <c r="I9" i="14"/>
  <c r="K9" i="13" s="1"/>
  <c r="P6" i="14"/>
  <c r="V6" i="13" s="1"/>
  <c r="F6" i="14"/>
  <c r="G6" i="13" s="1"/>
  <c r="H6" i="14"/>
  <c r="J6" i="13" s="1"/>
  <c r="L6" i="14"/>
  <c r="O6" i="13" s="1"/>
  <c r="D6" i="14"/>
  <c r="E6" i="13" s="1"/>
  <c r="P10" i="14" l="1"/>
  <c r="V10" i="13" s="1"/>
  <c r="N10" i="14"/>
  <c r="R10" i="13" s="1"/>
  <c r="W10" i="13"/>
  <c r="F10" i="14"/>
  <c r="G10" i="13" s="1"/>
  <c r="F9" i="14"/>
  <c r="G9" i="13" s="1"/>
  <c r="W9" i="13"/>
  <c r="J10" i="14"/>
  <c r="L10" i="13" s="1"/>
  <c r="N11" i="14"/>
  <c r="R11" i="13" s="1"/>
  <c r="W11" i="13"/>
  <c r="H10" i="14"/>
  <c r="J10" i="13" s="1"/>
  <c r="L10" i="14"/>
  <c r="O10" i="13" s="1"/>
  <c r="F8" i="14"/>
  <c r="G8" i="13" s="1"/>
  <c r="P8" i="14"/>
  <c r="V8" i="13" s="1"/>
  <c r="L8" i="14"/>
  <c r="O8" i="13" s="1"/>
  <c r="W8" i="13"/>
  <c r="J8" i="14"/>
  <c r="L8" i="13" s="1"/>
  <c r="D8" i="14"/>
  <c r="E8" i="13" s="1"/>
  <c r="H8" i="14"/>
  <c r="J8" i="13" s="1"/>
  <c r="P7" i="14"/>
  <c r="V7" i="13" s="1"/>
  <c r="D7" i="14"/>
  <c r="E7" i="13" s="1"/>
  <c r="H7" i="14"/>
  <c r="J7" i="13" s="1"/>
  <c r="W7" i="13"/>
  <c r="N7" i="14"/>
  <c r="R7" i="13" s="1"/>
  <c r="L7" i="14"/>
  <c r="O7" i="13" s="1"/>
  <c r="J7" i="14"/>
  <c r="L7" i="13" s="1"/>
  <c r="K7" i="13"/>
  <c r="F7" i="14"/>
  <c r="G7" i="13" s="1"/>
  <c r="P11" i="14"/>
  <c r="V11" i="13" s="1"/>
  <c r="L9" i="14"/>
  <c r="O9" i="13" s="1"/>
  <c r="P9" i="14"/>
  <c r="V9" i="13" s="1"/>
  <c r="J11" i="14"/>
  <c r="L11" i="13" s="1"/>
  <c r="H11" i="14"/>
  <c r="J11" i="13" s="1"/>
  <c r="D9" i="14"/>
  <c r="E9" i="13" s="1"/>
  <c r="N9" i="14"/>
  <c r="R9" i="13" s="1"/>
  <c r="F11" i="14"/>
  <c r="G11" i="13" s="1"/>
  <c r="J9" i="14"/>
  <c r="L9" i="13" s="1"/>
  <c r="L11" i="14"/>
  <c r="O11" i="13" s="1"/>
  <c r="H9" i="14"/>
  <c r="J9" i="13" s="1"/>
  <c r="D11" i="14"/>
  <c r="E11" i="13" s="1"/>
  <c r="I12" i="14"/>
  <c r="K12" i="13" s="1"/>
  <c r="O12" i="14"/>
  <c r="U12" i="13" s="1"/>
  <c r="Q12" i="14"/>
  <c r="J12" i="14" l="1"/>
  <c r="L12" i="13" s="1"/>
  <c r="W12" i="13"/>
  <c r="P12" i="14"/>
  <c r="V12" i="13" s="1"/>
  <c r="H12" i="14"/>
  <c r="J12" i="13" s="1"/>
  <c r="F12" i="14"/>
  <c r="G12" i="13" s="1"/>
  <c r="D12" i="14"/>
  <c r="E12" i="13" s="1"/>
  <c r="L12" i="14"/>
  <c r="O12" i="13" s="1"/>
  <c r="N12" i="14"/>
  <c r="R12" i="13" s="1"/>
  <c r="Q13" i="14"/>
  <c r="O13" i="14"/>
  <c r="U13" i="13" s="1"/>
  <c r="I13" i="14"/>
  <c r="K13" i="13" s="1"/>
  <c r="N13" i="14" l="1"/>
  <c r="R13" i="13" s="1"/>
  <c r="W13" i="13"/>
  <c r="J13" i="14"/>
  <c r="L13" i="13" s="1"/>
  <c r="O14" i="14"/>
  <c r="U14" i="13" s="1"/>
  <c r="Q14" i="14"/>
  <c r="I14" i="14"/>
  <c r="K14" i="13" s="1"/>
  <c r="P13" i="14"/>
  <c r="V13" i="13" s="1"/>
  <c r="F13" i="14"/>
  <c r="G13" i="13" s="1"/>
  <c r="H13" i="14"/>
  <c r="J13" i="13" s="1"/>
  <c r="L13" i="14"/>
  <c r="O13" i="13" s="1"/>
  <c r="D13" i="14"/>
  <c r="E13" i="13" s="1"/>
  <c r="D14" i="14" l="1"/>
  <c r="E14" i="13" s="1"/>
  <c r="W14" i="13"/>
  <c r="J14" i="14"/>
  <c r="L14" i="13" s="1"/>
  <c r="P14" i="14"/>
  <c r="V14" i="13" s="1"/>
  <c r="F14" i="14"/>
  <c r="G14" i="13" s="1"/>
  <c r="O15" i="14"/>
  <c r="U15" i="13" s="1"/>
  <c r="I15" i="14"/>
  <c r="K15" i="13" s="1"/>
  <c r="Q15" i="14"/>
  <c r="H14" i="14"/>
  <c r="J14" i="13" s="1"/>
  <c r="N14" i="14"/>
  <c r="R14" i="13" s="1"/>
  <c r="L14" i="14"/>
  <c r="O14" i="13" s="1"/>
  <c r="L15" i="14" l="1"/>
  <c r="O15" i="13" s="1"/>
  <c r="W15" i="13"/>
  <c r="J15" i="14"/>
  <c r="L15" i="13" s="1"/>
  <c r="P15" i="14"/>
  <c r="V15" i="13" s="1"/>
  <c r="F15" i="14"/>
  <c r="G15" i="13" s="1"/>
  <c r="N15" i="14"/>
  <c r="R15" i="13" s="1"/>
  <c r="I16" i="14"/>
  <c r="K16" i="13" s="1"/>
  <c r="Q16" i="14"/>
  <c r="O16" i="14"/>
  <c r="H15" i="14"/>
  <c r="J15" i="13" s="1"/>
  <c r="D15" i="14"/>
  <c r="E15" i="13" s="1"/>
  <c r="L16" i="14" l="1"/>
  <c r="O16" i="13" s="1"/>
  <c r="W16" i="13"/>
  <c r="P16" i="14"/>
  <c r="V16" i="13" s="1"/>
  <c r="U16" i="13"/>
  <c r="J16" i="14"/>
  <c r="L16" i="13" s="1"/>
  <c r="D16" i="14"/>
  <c r="E16" i="13" s="1"/>
  <c r="H16" i="14"/>
  <c r="J16" i="13" s="1"/>
  <c r="F16" i="14"/>
  <c r="G16" i="13" s="1"/>
  <c r="N16" i="14"/>
  <c r="R16" i="13" s="1"/>
  <c r="Q17" i="14"/>
  <c r="I17" i="14"/>
  <c r="K17" i="13" s="1"/>
  <c r="O17" i="14"/>
  <c r="U17" i="13" s="1"/>
  <c r="L17" i="14" l="1"/>
  <c r="O17" i="13" s="1"/>
  <c r="W17" i="13"/>
  <c r="H17" i="14"/>
  <c r="J17" i="13" s="1"/>
  <c r="F17" i="14"/>
  <c r="G17" i="13" s="1"/>
  <c r="D17" i="14"/>
  <c r="E17" i="13" s="1"/>
  <c r="P17" i="14"/>
  <c r="V17" i="13" s="1"/>
  <c r="J17" i="14"/>
  <c r="L17" i="13" s="1"/>
  <c r="N17" i="14"/>
  <c r="R17" i="13" s="1"/>
  <c r="O18" i="14"/>
  <c r="U18" i="13" s="1"/>
  <c r="Q18" i="14"/>
  <c r="I18" i="14"/>
  <c r="K18" i="13" s="1"/>
  <c r="D18" i="14" l="1"/>
  <c r="E18" i="13" s="1"/>
  <c r="W18" i="13"/>
  <c r="J18" i="14"/>
  <c r="L18" i="13" s="1"/>
  <c r="P18" i="14"/>
  <c r="V18" i="13" s="1"/>
  <c r="L18" i="14"/>
  <c r="O18" i="13" s="1"/>
  <c r="F18" i="14"/>
  <c r="G18" i="13" s="1"/>
  <c r="I19" i="14"/>
  <c r="K19" i="13" s="1"/>
  <c r="Q19" i="14"/>
  <c r="O19" i="14"/>
  <c r="U19" i="13" s="1"/>
  <c r="N18" i="14"/>
  <c r="R18" i="13" s="1"/>
  <c r="H18" i="14"/>
  <c r="J18" i="13" s="1"/>
  <c r="N19" i="14" l="1"/>
  <c r="R19" i="13" s="1"/>
  <c r="W19" i="13"/>
  <c r="P19" i="14"/>
  <c r="V19" i="13" s="1"/>
  <c r="H19" i="14"/>
  <c r="J19" i="13" s="1"/>
  <c r="J19" i="14"/>
  <c r="L19" i="13" s="1"/>
  <c r="L19" i="14"/>
  <c r="O19" i="13" s="1"/>
  <c r="F19" i="14"/>
  <c r="G19" i="13" s="1"/>
  <c r="I20" i="14"/>
  <c r="K20" i="13" s="1"/>
  <c r="O20" i="14"/>
  <c r="U20" i="13" s="1"/>
  <c r="Q20" i="14"/>
  <c r="D19" i="14"/>
  <c r="E19" i="13" s="1"/>
  <c r="N20" i="14" l="1"/>
  <c r="R20" i="13" s="1"/>
  <c r="W20" i="13"/>
  <c r="L20" i="14"/>
  <c r="O20" i="13" s="1"/>
  <c r="P20" i="14"/>
  <c r="V20" i="13" s="1"/>
  <c r="J20" i="14"/>
  <c r="L20" i="13" s="1"/>
  <c r="Q21" i="14"/>
  <c r="I21" i="14"/>
  <c r="K21" i="13" s="1"/>
  <c r="O21" i="14"/>
  <c r="H20" i="14"/>
  <c r="J20" i="13" s="1"/>
  <c r="F20" i="14"/>
  <c r="G20" i="13" s="1"/>
  <c r="D20" i="14"/>
  <c r="E20" i="13" s="1"/>
  <c r="F21" i="14" l="1"/>
  <c r="G21" i="13" s="1"/>
  <c r="W21" i="13"/>
  <c r="P21" i="14"/>
  <c r="V21" i="13" s="1"/>
  <c r="U21" i="13"/>
  <c r="L21" i="14"/>
  <c r="O21" i="13" s="1"/>
  <c r="N21" i="14"/>
  <c r="R21" i="13" s="1"/>
  <c r="J21" i="14"/>
  <c r="L21" i="13" s="1"/>
  <c r="D21" i="14"/>
  <c r="E21" i="13" s="1"/>
  <c r="O22" i="14"/>
  <c r="U22" i="13" s="1"/>
  <c r="I22" i="14"/>
  <c r="K22" i="13" s="1"/>
  <c r="Q22" i="14"/>
  <c r="H21" i="14"/>
  <c r="J21" i="13" s="1"/>
  <c r="D22" i="14" l="1"/>
  <c r="E22" i="13" s="1"/>
  <c r="W22" i="13"/>
  <c r="J22" i="14"/>
  <c r="L22" i="13" s="1"/>
  <c r="F22" i="14"/>
  <c r="G22" i="13" s="1"/>
  <c r="N22" i="14"/>
  <c r="R22" i="13" s="1"/>
  <c r="L22" i="14"/>
  <c r="O22" i="13" s="1"/>
  <c r="H22" i="14"/>
  <c r="J22" i="13" s="1"/>
  <c r="P22" i="14"/>
  <c r="V22" i="13" s="1"/>
  <c r="Q23" i="14"/>
  <c r="I23" i="14"/>
  <c r="K23" i="13" s="1"/>
  <c r="O23" i="14"/>
  <c r="U23" i="13" s="1"/>
  <c r="L23" i="14" l="1"/>
  <c r="O23" i="13" s="1"/>
  <c r="W23" i="13"/>
  <c r="P23" i="14"/>
  <c r="V23" i="13" s="1"/>
  <c r="J23" i="14"/>
  <c r="L23" i="13" s="1"/>
  <c r="F23" i="14"/>
  <c r="G23" i="13" s="1"/>
  <c r="D23" i="14"/>
  <c r="E23" i="13" s="1"/>
  <c r="N23" i="14"/>
  <c r="R23" i="13" s="1"/>
  <c r="H23" i="14"/>
  <c r="J23" i="13" s="1"/>
  <c r="I24" i="14"/>
  <c r="K24" i="13" s="1"/>
  <c r="O24" i="14"/>
  <c r="U24" i="13" s="1"/>
  <c r="Q24" i="14"/>
  <c r="H24" i="14" l="1"/>
  <c r="J24" i="13" s="1"/>
  <c r="W24" i="13"/>
  <c r="J24" i="14"/>
  <c r="L24" i="13" s="1"/>
  <c r="P24" i="14"/>
  <c r="V24" i="13" s="1"/>
  <c r="D24" i="14"/>
  <c r="E24" i="13" s="1"/>
  <c r="N24" i="14"/>
  <c r="R24" i="13" s="1"/>
  <c r="F24" i="14"/>
  <c r="G24" i="13" s="1"/>
  <c r="L24" i="14"/>
  <c r="O24" i="13" s="1"/>
  <c r="Q25" i="14"/>
  <c r="I25" i="14"/>
  <c r="K25" i="13" s="1"/>
  <c r="O25" i="14"/>
  <c r="U25" i="13" s="1"/>
  <c r="H25" i="14" l="1"/>
  <c r="J25" i="13" s="1"/>
  <c r="W25" i="13"/>
  <c r="F25" i="14"/>
  <c r="G25" i="13" s="1"/>
  <c r="L25" i="14"/>
  <c r="O25" i="13" s="1"/>
  <c r="J25" i="14"/>
  <c r="L25" i="13" s="1"/>
  <c r="P25" i="14"/>
  <c r="V25" i="13" s="1"/>
  <c r="N25" i="14"/>
  <c r="R25" i="13" s="1"/>
  <c r="D25" i="14"/>
  <c r="E25" i="13" s="1"/>
  <c r="O26" i="14"/>
  <c r="U26" i="13" s="1"/>
  <c r="I26" i="14"/>
  <c r="K26" i="13" s="1"/>
  <c r="Q26" i="14"/>
  <c r="D26" i="14" l="1"/>
  <c r="E26" i="13" s="1"/>
  <c r="W26" i="13"/>
  <c r="P26" i="14"/>
  <c r="V26" i="13" s="1"/>
  <c r="N26" i="14"/>
  <c r="R26" i="13" s="1"/>
  <c r="F26" i="14"/>
  <c r="G26" i="13" s="1"/>
  <c r="J26" i="14"/>
  <c r="L26" i="13" s="1"/>
  <c r="L26" i="14"/>
  <c r="O26" i="13" s="1"/>
  <c r="H26" i="14"/>
  <c r="J26" i="13" s="1"/>
  <c r="O27" i="14"/>
  <c r="U27" i="13" s="1"/>
  <c r="Q27" i="14"/>
  <c r="I27" i="14"/>
  <c r="K27" i="13" s="1"/>
  <c r="L27" i="14" l="1"/>
  <c r="O27" i="13" s="1"/>
  <c r="W27" i="13"/>
  <c r="J27" i="14"/>
  <c r="L27" i="13" s="1"/>
  <c r="P27" i="14"/>
  <c r="V27" i="13" s="1"/>
  <c r="H27" i="14"/>
  <c r="J27" i="13" s="1"/>
  <c r="D27" i="14"/>
  <c r="E27" i="13" s="1"/>
  <c r="I28" i="14"/>
  <c r="K28" i="13" s="1"/>
  <c r="Q28" i="14"/>
  <c r="O28" i="14"/>
  <c r="U28" i="13" s="1"/>
  <c r="N27" i="14"/>
  <c r="R27" i="13" s="1"/>
  <c r="F27" i="14"/>
  <c r="G27" i="13" s="1"/>
  <c r="L28" i="14" l="1"/>
  <c r="O28" i="13" s="1"/>
  <c r="W28" i="13"/>
  <c r="J28" i="14"/>
  <c r="L28" i="13" s="1"/>
  <c r="N28" i="14"/>
  <c r="R28" i="13" s="1"/>
  <c r="D28" i="14"/>
  <c r="E28" i="13" s="1"/>
  <c r="F28" i="14"/>
  <c r="G28" i="13" s="1"/>
  <c r="P28" i="14"/>
  <c r="V28" i="13" s="1"/>
  <c r="H28" i="14"/>
  <c r="J28" i="13" s="1"/>
  <c r="Q29" i="14"/>
  <c r="O29" i="14"/>
  <c r="U29" i="13" s="1"/>
  <c r="I29" i="14"/>
  <c r="K29" i="13" s="1"/>
  <c r="D29" i="14" l="1"/>
  <c r="E29" i="13" s="1"/>
  <c r="W29" i="13"/>
  <c r="H29" i="14"/>
  <c r="J29" i="13" s="1"/>
  <c r="J29" i="14"/>
  <c r="L29" i="13" s="1"/>
  <c r="L29" i="14"/>
  <c r="O29" i="13" s="1"/>
  <c r="P29" i="14"/>
  <c r="V29" i="13" s="1"/>
  <c r="F29" i="14"/>
  <c r="G29" i="13" s="1"/>
  <c r="N29" i="14"/>
  <c r="R29" i="13" s="1"/>
  <c r="O30" i="14"/>
  <c r="U30" i="13" s="1"/>
  <c r="I30" i="14"/>
  <c r="K30" i="13" s="1"/>
  <c r="Q30" i="14"/>
  <c r="L30" i="14" l="1"/>
  <c r="O30" i="13" s="1"/>
  <c r="W30" i="13"/>
  <c r="J30" i="14"/>
  <c r="L30" i="13" s="1"/>
  <c r="D30" i="14"/>
  <c r="E30" i="13" s="1"/>
  <c r="F30" i="14"/>
  <c r="G30" i="13" s="1"/>
  <c r="H30" i="14"/>
  <c r="J30" i="13" s="1"/>
  <c r="P30" i="14"/>
  <c r="V30" i="13" s="1"/>
  <c r="N30" i="14"/>
  <c r="R30" i="13" s="1"/>
  <c r="O31" i="14"/>
  <c r="U31" i="13" s="1"/>
  <c r="Q31" i="14"/>
  <c r="H31" i="14" s="1"/>
  <c r="J31" i="13" s="1"/>
  <c r="I31" i="14"/>
  <c r="J31" i="14" l="1"/>
  <c r="L31" i="13" s="1"/>
  <c r="K31" i="13"/>
  <c r="F31" i="14"/>
  <c r="G31" i="13" s="1"/>
  <c r="W31" i="13"/>
  <c r="D31" i="14"/>
  <c r="E31" i="13" s="1"/>
  <c r="N31" i="14"/>
  <c r="R31" i="13" s="1"/>
  <c r="P31" i="14"/>
  <c r="V31" i="13" s="1"/>
  <c r="L31" i="14"/>
  <c r="O31" i="13" s="1"/>
  <c r="I32" i="14"/>
  <c r="K32" i="13" s="1"/>
  <c r="Q32" i="14"/>
  <c r="O32" i="14"/>
  <c r="U32" i="13" s="1"/>
  <c r="F32" i="14" l="1"/>
  <c r="G32" i="13" s="1"/>
  <c r="W32" i="13"/>
  <c r="P32" i="14"/>
  <c r="V32" i="13" s="1"/>
  <c r="H32" i="14"/>
  <c r="J32" i="13" s="1"/>
  <c r="N32" i="14"/>
  <c r="R32" i="13" s="1"/>
  <c r="J32" i="14"/>
  <c r="L32" i="13" s="1"/>
  <c r="L32" i="14"/>
  <c r="O32" i="13" s="1"/>
  <c r="D32" i="14"/>
  <c r="E32" i="13" s="1"/>
  <c r="Q33" i="14"/>
  <c r="O33" i="14"/>
  <c r="U33" i="13" s="1"/>
  <c r="I33" i="14"/>
  <c r="K33" i="13" s="1"/>
  <c r="N33" i="14" l="1"/>
  <c r="R33" i="13" s="1"/>
  <c r="W33" i="13"/>
  <c r="P33" i="14"/>
  <c r="V33" i="13" s="1"/>
  <c r="J33" i="14"/>
  <c r="L33" i="13" s="1"/>
  <c r="F33" i="14"/>
  <c r="G33" i="13" s="1"/>
  <c r="H33" i="14"/>
  <c r="J33" i="13" s="1"/>
  <c r="D33" i="14"/>
  <c r="E33" i="13" s="1"/>
  <c r="L33" i="14"/>
  <c r="O33" i="13" s="1"/>
  <c r="O34" i="14"/>
  <c r="U34" i="13" s="1"/>
  <c r="I34" i="14"/>
  <c r="K34" i="13" s="1"/>
  <c r="Q34" i="14"/>
  <c r="L34" i="14" l="1"/>
  <c r="O34" i="13" s="1"/>
  <c r="W34" i="13"/>
  <c r="P34" i="14"/>
  <c r="V34" i="13" s="1"/>
  <c r="N34" i="14"/>
  <c r="R34" i="13" s="1"/>
  <c r="F34" i="14"/>
  <c r="G34" i="13" s="1"/>
  <c r="J34" i="14"/>
  <c r="L34" i="13" s="1"/>
  <c r="H34" i="14"/>
  <c r="J34" i="13" s="1"/>
  <c r="D34" i="14"/>
  <c r="E34" i="13" s="1"/>
  <c r="I35" i="14"/>
  <c r="K35" i="13" s="1"/>
  <c r="Q35" i="14"/>
  <c r="O35" i="14"/>
  <c r="U35" i="13" s="1"/>
  <c r="N35" i="14" l="1"/>
  <c r="R35" i="13" s="1"/>
  <c r="W35" i="13"/>
  <c r="H35" i="14"/>
  <c r="J35" i="13" s="1"/>
  <c r="L35" i="14"/>
  <c r="O35" i="13" s="1"/>
  <c r="D35" i="14"/>
  <c r="E35" i="13" s="1"/>
  <c r="F35" i="14"/>
  <c r="G35" i="13" s="1"/>
  <c r="J35" i="14"/>
  <c r="L35" i="13" s="1"/>
  <c r="P35" i="14"/>
  <c r="V35" i="13" s="1"/>
  <c r="I36" i="14"/>
  <c r="K36" i="13" s="1"/>
  <c r="O36" i="14"/>
  <c r="U36" i="13" s="1"/>
  <c r="Q36" i="14"/>
  <c r="W36" i="13" s="1"/>
  <c r="P36" i="14" l="1"/>
  <c r="V36" i="13" s="1"/>
  <c r="J36" i="14"/>
  <c r="L36" i="13" s="1"/>
  <c r="D36" i="14"/>
  <c r="E36" i="13" s="1"/>
  <c r="N36" i="14"/>
  <c r="R36" i="13" s="1"/>
  <c r="L36" i="14"/>
  <c r="O36" i="13" s="1"/>
  <c r="F36" i="14"/>
  <c r="G36" i="13" s="1"/>
  <c r="H36" i="14"/>
  <c r="J36" i="13" s="1"/>
  <c r="Q37" i="14"/>
  <c r="O37" i="14"/>
  <c r="U37" i="13" s="1"/>
  <c r="I37" i="14"/>
  <c r="K37" i="13" s="1"/>
  <c r="L37" i="14" l="1"/>
  <c r="O37" i="13" s="1"/>
  <c r="W37" i="13"/>
  <c r="J37" i="14"/>
  <c r="L37" i="13" s="1"/>
  <c r="P37" i="14"/>
  <c r="V37" i="13" s="1"/>
  <c r="H37" i="14"/>
  <c r="J37" i="13" s="1"/>
  <c r="N37" i="14"/>
  <c r="R37" i="13" s="1"/>
  <c r="F37" i="14"/>
  <c r="G37" i="13" s="1"/>
  <c r="D37" i="14"/>
  <c r="E37" i="13" s="1"/>
  <c r="O38" i="14"/>
  <c r="U38" i="13" s="1"/>
  <c r="Q38" i="14"/>
  <c r="I38" i="14"/>
  <c r="K38" i="13" s="1"/>
  <c r="F38" i="14" l="1"/>
  <c r="G38" i="13" s="1"/>
  <c r="W38" i="13"/>
  <c r="P38" i="14"/>
  <c r="V38" i="13" s="1"/>
  <c r="H38" i="14"/>
  <c r="J38" i="13" s="1"/>
  <c r="J38" i="14"/>
  <c r="L38" i="13" s="1"/>
  <c r="D38" i="14"/>
  <c r="E38" i="13" s="1"/>
  <c r="N38" i="14"/>
  <c r="R38" i="13" s="1"/>
  <c r="L38" i="14"/>
  <c r="O38" i="13" s="1"/>
  <c r="I39" i="14"/>
  <c r="Q39" i="14"/>
  <c r="O39" i="14"/>
  <c r="F39" i="14" l="1"/>
  <c r="G39" i="13" s="1"/>
  <c r="W39" i="13"/>
  <c r="J39" i="14"/>
  <c r="L39" i="13" s="1"/>
  <c r="K39" i="13"/>
  <c r="P39" i="14"/>
  <c r="V39" i="13" s="1"/>
  <c r="U39" i="13"/>
  <c r="D39" i="14"/>
  <c r="E39" i="13" s="1"/>
  <c r="N39" i="14"/>
  <c r="R39" i="13" s="1"/>
  <c r="H39" i="14"/>
  <c r="J39" i="13" s="1"/>
  <c r="L39" i="14"/>
  <c r="O39" i="13" s="1"/>
  <c r="I40" i="14"/>
  <c r="O40" i="14"/>
  <c r="U40" i="13" s="1"/>
  <c r="Q40" i="14"/>
  <c r="H40" i="14" l="1"/>
  <c r="J40" i="13" s="1"/>
  <c r="W40" i="13"/>
  <c r="D40" i="14"/>
  <c r="E40" i="13" s="1"/>
  <c r="L40" i="14"/>
  <c r="O40" i="13" s="1"/>
  <c r="J40" i="14"/>
  <c r="L40" i="13" s="1"/>
  <c r="K40" i="13"/>
  <c r="P40" i="14"/>
  <c r="V40" i="13" s="1"/>
  <c r="N40" i="14"/>
  <c r="R40" i="13" s="1"/>
  <c r="F40" i="14"/>
  <c r="G40" i="13" s="1"/>
  <c r="Q41" i="14"/>
  <c r="O41" i="14"/>
  <c r="I41" i="14"/>
  <c r="K41" i="13" s="1"/>
  <c r="N41" i="14"/>
  <c r="R41" i="13" s="1"/>
  <c r="P41" i="14" l="1"/>
  <c r="V41" i="13" s="1"/>
  <c r="U41" i="13"/>
  <c r="D41" i="14"/>
  <c r="E41" i="13" s="1"/>
  <c r="W41" i="13"/>
  <c r="J41" i="14"/>
  <c r="L41" i="13" s="1"/>
  <c r="H41" i="14"/>
  <c r="J41" i="13" s="1"/>
  <c r="L41" i="14"/>
  <c r="O41" i="13" s="1"/>
  <c r="F41" i="14"/>
  <c r="G41" i="13" s="1"/>
  <c r="O42" i="14"/>
  <c r="U42" i="13" s="1"/>
  <c r="Q42" i="14"/>
  <c r="D42" i="14" s="1"/>
  <c r="E42" i="13" s="1"/>
  <c r="F42" i="14"/>
  <c r="G42" i="13" s="1"/>
  <c r="I42" i="14"/>
  <c r="K42" i="13" s="1"/>
  <c r="J42" i="14" l="1"/>
  <c r="L42" i="13" s="1"/>
  <c r="L42" i="14"/>
  <c r="O42" i="13" s="1"/>
  <c r="W42" i="13"/>
  <c r="H42" i="14"/>
  <c r="J42" i="13" s="1"/>
  <c r="P42" i="14"/>
  <c r="V42" i="13" s="1"/>
  <c r="N42" i="14"/>
  <c r="R42" i="13" s="1"/>
  <c r="Q43" i="14"/>
  <c r="I43" i="14"/>
  <c r="K43" i="13" s="1"/>
  <c r="O43" i="14"/>
  <c r="U43" i="13" s="1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BW90" i="15"/>
  <c r="BV90" i="15"/>
  <c r="BU90" i="15"/>
  <c r="BT90" i="15"/>
  <c r="BS90" i="15"/>
  <c r="BR90" i="15"/>
  <c r="BQ90" i="15"/>
  <c r="BP90" i="15"/>
  <c r="BO90" i="15"/>
  <c r="BN90" i="15"/>
  <c r="BM90" i="15"/>
  <c r="BL90" i="15"/>
  <c r="BK90" i="15"/>
  <c r="BJ90" i="15"/>
  <c r="BI90" i="15"/>
  <c r="BH90" i="15"/>
  <c r="BG90" i="15"/>
  <c r="BF90" i="15"/>
  <c r="BE90" i="15"/>
  <c r="BD90" i="15"/>
  <c r="BC90" i="15"/>
  <c r="BB90" i="15"/>
  <c r="BA90" i="15"/>
  <c r="AZ90" i="15"/>
  <c r="AY90" i="15"/>
  <c r="AX90" i="15"/>
  <c r="AW90" i="15"/>
  <c r="AV90" i="15"/>
  <c r="AU90" i="15"/>
  <c r="AT90" i="15"/>
  <c r="AS90" i="15"/>
  <c r="AR90" i="15"/>
  <c r="AQ90" i="15"/>
  <c r="AP90" i="15"/>
  <c r="AO90" i="15"/>
  <c r="AN90" i="15"/>
  <c r="BW89" i="15"/>
  <c r="BV89" i="15"/>
  <c r="BU89" i="15"/>
  <c r="BT89" i="15"/>
  <c r="BS89" i="15"/>
  <c r="BR89" i="15"/>
  <c r="BQ89" i="15"/>
  <c r="BP89" i="15"/>
  <c r="BO89" i="15"/>
  <c r="BN89" i="15"/>
  <c r="BM89" i="15"/>
  <c r="BL89" i="15"/>
  <c r="BK89" i="15"/>
  <c r="BJ89" i="15"/>
  <c r="BI89" i="15"/>
  <c r="BH89" i="15"/>
  <c r="BG89" i="15"/>
  <c r="BF89" i="15"/>
  <c r="BE89" i="15"/>
  <c r="BD89" i="15"/>
  <c r="BC89" i="15"/>
  <c r="BB89" i="15"/>
  <c r="BA89" i="15"/>
  <c r="AZ89" i="15"/>
  <c r="AY89" i="15"/>
  <c r="AX89" i="15"/>
  <c r="AW89" i="15"/>
  <c r="AV89" i="15"/>
  <c r="AU89" i="15"/>
  <c r="AT89" i="15"/>
  <c r="AS89" i="15"/>
  <c r="AR89" i="15"/>
  <c r="AQ89" i="15"/>
  <c r="AP89" i="15"/>
  <c r="AO89" i="15"/>
  <c r="AN89" i="15"/>
  <c r="BW88" i="15"/>
  <c r="BV88" i="15"/>
  <c r="BU88" i="15"/>
  <c r="BT88" i="15"/>
  <c r="BS88" i="15"/>
  <c r="BR88" i="15"/>
  <c r="BQ88" i="15"/>
  <c r="BP88" i="15"/>
  <c r="BO88" i="15"/>
  <c r="BN88" i="15"/>
  <c r="BM88" i="15"/>
  <c r="BL88" i="15"/>
  <c r="BK88" i="15"/>
  <c r="BJ88" i="15"/>
  <c r="BI88" i="15"/>
  <c r="BH88" i="15"/>
  <c r="BG88" i="15"/>
  <c r="BF88" i="15"/>
  <c r="BE88" i="15"/>
  <c r="BD88" i="15"/>
  <c r="BC88" i="15"/>
  <c r="BB88" i="15"/>
  <c r="BA88" i="15"/>
  <c r="AZ88" i="15"/>
  <c r="AY88" i="15"/>
  <c r="AX88" i="15"/>
  <c r="AW88" i="15"/>
  <c r="AV88" i="15"/>
  <c r="AU88" i="15"/>
  <c r="AT88" i="15"/>
  <c r="AS88" i="15"/>
  <c r="AR88" i="15"/>
  <c r="AQ88" i="15"/>
  <c r="AP88" i="15"/>
  <c r="AO88" i="15"/>
  <c r="AN88" i="15"/>
  <c r="BW87" i="15"/>
  <c r="BV87" i="15"/>
  <c r="BU87" i="15"/>
  <c r="BT87" i="15"/>
  <c r="BS87" i="15"/>
  <c r="BR87" i="15"/>
  <c r="BQ87" i="15"/>
  <c r="BP87" i="15"/>
  <c r="BO87" i="15"/>
  <c r="BN87" i="15"/>
  <c r="BM87" i="15"/>
  <c r="BL87" i="15"/>
  <c r="BK87" i="15"/>
  <c r="BJ87" i="15"/>
  <c r="BI87" i="15"/>
  <c r="BH87" i="15"/>
  <c r="BG87" i="15"/>
  <c r="BF87" i="15"/>
  <c r="BE87" i="15"/>
  <c r="BD87" i="15"/>
  <c r="BC87" i="15"/>
  <c r="BB87" i="15"/>
  <c r="BA87" i="15"/>
  <c r="AZ87" i="15"/>
  <c r="AY87" i="15"/>
  <c r="AX87" i="15"/>
  <c r="AW87" i="15"/>
  <c r="AV87" i="15"/>
  <c r="AU87" i="15"/>
  <c r="AT87" i="15"/>
  <c r="AS87" i="15"/>
  <c r="AR87" i="15"/>
  <c r="AQ87" i="15"/>
  <c r="AP87" i="15"/>
  <c r="AO87" i="15"/>
  <c r="AN87" i="15"/>
  <c r="BW86" i="15"/>
  <c r="BV86" i="15"/>
  <c r="BU86" i="15"/>
  <c r="BT86" i="15"/>
  <c r="BS86" i="15"/>
  <c r="BR86" i="15"/>
  <c r="BQ86" i="15"/>
  <c r="BP86" i="15"/>
  <c r="BO86" i="15"/>
  <c r="BN86" i="15"/>
  <c r="BM86" i="15"/>
  <c r="BL86" i="15"/>
  <c r="BK86" i="15"/>
  <c r="BJ86" i="15"/>
  <c r="BI86" i="15"/>
  <c r="BH86" i="15"/>
  <c r="BG86" i="15"/>
  <c r="BF86" i="15"/>
  <c r="BE86" i="15"/>
  <c r="BD86" i="15"/>
  <c r="BC86" i="15"/>
  <c r="BB86" i="15"/>
  <c r="BA86" i="15"/>
  <c r="AZ86" i="15"/>
  <c r="AY86" i="15"/>
  <c r="AX86" i="15"/>
  <c r="AW86" i="15"/>
  <c r="AV86" i="15"/>
  <c r="AU86" i="15"/>
  <c r="AT86" i="15"/>
  <c r="AS86" i="15"/>
  <c r="AR86" i="15"/>
  <c r="AQ86" i="15"/>
  <c r="AP86" i="15"/>
  <c r="AO86" i="15"/>
  <c r="AN86" i="15"/>
  <c r="BW85" i="15"/>
  <c r="BV85" i="15"/>
  <c r="BU85" i="15"/>
  <c r="BT85" i="15"/>
  <c r="BS85" i="15"/>
  <c r="BR85" i="15"/>
  <c r="BQ85" i="15"/>
  <c r="BP85" i="15"/>
  <c r="BO85" i="15"/>
  <c r="BN85" i="15"/>
  <c r="BM85" i="15"/>
  <c r="BL85" i="15"/>
  <c r="BK85" i="15"/>
  <c r="BJ85" i="15"/>
  <c r="BI85" i="15"/>
  <c r="BH85" i="15"/>
  <c r="BG85" i="15"/>
  <c r="BF85" i="15"/>
  <c r="BE85" i="15"/>
  <c r="BD85" i="15"/>
  <c r="BC85" i="15"/>
  <c r="BB85" i="15"/>
  <c r="BA85" i="15"/>
  <c r="AZ85" i="15"/>
  <c r="AY85" i="15"/>
  <c r="AX85" i="15"/>
  <c r="AW85" i="15"/>
  <c r="AV85" i="15"/>
  <c r="AU85" i="15"/>
  <c r="AT85" i="15"/>
  <c r="AS85" i="15"/>
  <c r="AR85" i="15"/>
  <c r="AQ85" i="15"/>
  <c r="AP85" i="15"/>
  <c r="AO85" i="15"/>
  <c r="AN85" i="15"/>
  <c r="BW84" i="15"/>
  <c r="BV84" i="15"/>
  <c r="BU84" i="15"/>
  <c r="BT84" i="15"/>
  <c r="BS84" i="15"/>
  <c r="BR84" i="15"/>
  <c r="BQ84" i="15"/>
  <c r="BP84" i="15"/>
  <c r="BO84" i="15"/>
  <c r="BN84" i="15"/>
  <c r="BM84" i="15"/>
  <c r="BL84" i="15"/>
  <c r="BK84" i="15"/>
  <c r="BJ84" i="15"/>
  <c r="BI84" i="15"/>
  <c r="BH84" i="15"/>
  <c r="BG84" i="15"/>
  <c r="BF84" i="15"/>
  <c r="BE84" i="15"/>
  <c r="BD84" i="15"/>
  <c r="BC84" i="15"/>
  <c r="BB84" i="15"/>
  <c r="BA84" i="15"/>
  <c r="AZ84" i="15"/>
  <c r="AY84" i="15"/>
  <c r="AX84" i="15"/>
  <c r="AW84" i="15"/>
  <c r="AV84" i="15"/>
  <c r="AU84" i="15"/>
  <c r="AT84" i="15"/>
  <c r="AS84" i="15"/>
  <c r="AR84" i="15"/>
  <c r="AQ84" i="15"/>
  <c r="AP84" i="15"/>
  <c r="AO84" i="15"/>
  <c r="AN84" i="15"/>
  <c r="BW83" i="15"/>
  <c r="BV83" i="15"/>
  <c r="BU83" i="15"/>
  <c r="BT83" i="15"/>
  <c r="BS83" i="15"/>
  <c r="BR83" i="15"/>
  <c r="BQ83" i="15"/>
  <c r="BP83" i="15"/>
  <c r="BO83" i="15"/>
  <c r="BN83" i="15"/>
  <c r="BM83" i="15"/>
  <c r="BL83" i="15"/>
  <c r="BK83" i="15"/>
  <c r="BJ83" i="15"/>
  <c r="BI83" i="15"/>
  <c r="BH83" i="15"/>
  <c r="BG83" i="15"/>
  <c r="BF83" i="15"/>
  <c r="BE83" i="15"/>
  <c r="BD83" i="15"/>
  <c r="BC83" i="15"/>
  <c r="BB83" i="15"/>
  <c r="BA83" i="15"/>
  <c r="AZ83" i="15"/>
  <c r="AY83" i="15"/>
  <c r="AX83" i="15"/>
  <c r="AW83" i="15"/>
  <c r="AV83" i="15"/>
  <c r="AU83" i="15"/>
  <c r="AT83" i="15"/>
  <c r="AS83" i="15"/>
  <c r="AR83" i="15"/>
  <c r="AQ83" i="15"/>
  <c r="AP83" i="15"/>
  <c r="AO83" i="15"/>
  <c r="AN83" i="15"/>
  <c r="BW82" i="15"/>
  <c r="BV82" i="15"/>
  <c r="BU82" i="15"/>
  <c r="BT82" i="15"/>
  <c r="BS82" i="15"/>
  <c r="BR82" i="15"/>
  <c r="BQ82" i="15"/>
  <c r="BP82" i="15"/>
  <c r="BO82" i="15"/>
  <c r="BN82" i="15"/>
  <c r="BM82" i="15"/>
  <c r="BL82" i="15"/>
  <c r="BK82" i="15"/>
  <c r="BJ82" i="15"/>
  <c r="BI82" i="15"/>
  <c r="BH82" i="15"/>
  <c r="BG82" i="15"/>
  <c r="BF82" i="15"/>
  <c r="BE82" i="15"/>
  <c r="BD82" i="15"/>
  <c r="BC82" i="15"/>
  <c r="BB82" i="15"/>
  <c r="BA82" i="15"/>
  <c r="AZ82" i="15"/>
  <c r="AY82" i="15"/>
  <c r="AX82" i="15"/>
  <c r="AW82" i="15"/>
  <c r="AV82" i="15"/>
  <c r="AU82" i="15"/>
  <c r="AT82" i="15"/>
  <c r="AS82" i="15"/>
  <c r="AR82" i="15"/>
  <c r="AQ82" i="15"/>
  <c r="AP82" i="15"/>
  <c r="AO82" i="15"/>
  <c r="AN82" i="15"/>
  <c r="BW81" i="15"/>
  <c r="BV81" i="15"/>
  <c r="BU81" i="15"/>
  <c r="BT81" i="15"/>
  <c r="BS81" i="15"/>
  <c r="BR81" i="15"/>
  <c r="BQ81" i="15"/>
  <c r="BP81" i="15"/>
  <c r="BO81" i="15"/>
  <c r="BN81" i="15"/>
  <c r="BM81" i="15"/>
  <c r="BL81" i="15"/>
  <c r="BK81" i="15"/>
  <c r="BJ81" i="15"/>
  <c r="BI81" i="15"/>
  <c r="BH81" i="15"/>
  <c r="BG81" i="15"/>
  <c r="BF81" i="15"/>
  <c r="BE81" i="15"/>
  <c r="BD81" i="15"/>
  <c r="BC81" i="15"/>
  <c r="BB81" i="15"/>
  <c r="BA81" i="15"/>
  <c r="AZ81" i="15"/>
  <c r="AY81" i="15"/>
  <c r="AX81" i="15"/>
  <c r="AW81" i="15"/>
  <c r="AV81" i="15"/>
  <c r="AU81" i="15"/>
  <c r="AT81" i="15"/>
  <c r="AS81" i="15"/>
  <c r="AR81" i="15"/>
  <c r="AQ81" i="15"/>
  <c r="AP81" i="15"/>
  <c r="AO81" i="15"/>
  <c r="AN81" i="15"/>
  <c r="BW80" i="15"/>
  <c r="BV80" i="15"/>
  <c r="BU80" i="15"/>
  <c r="BT80" i="15"/>
  <c r="BS80" i="15"/>
  <c r="BR80" i="15"/>
  <c r="BQ80" i="15"/>
  <c r="BP80" i="15"/>
  <c r="BO80" i="15"/>
  <c r="BN80" i="15"/>
  <c r="BM80" i="15"/>
  <c r="BL80" i="15"/>
  <c r="BK80" i="15"/>
  <c r="BJ80" i="15"/>
  <c r="BI80" i="15"/>
  <c r="BH80" i="15"/>
  <c r="BG80" i="15"/>
  <c r="BF80" i="15"/>
  <c r="BE80" i="15"/>
  <c r="BD80" i="15"/>
  <c r="BC80" i="15"/>
  <c r="BB80" i="15"/>
  <c r="BA80" i="15"/>
  <c r="AZ80" i="15"/>
  <c r="AY80" i="15"/>
  <c r="AX80" i="15"/>
  <c r="AW80" i="15"/>
  <c r="AV80" i="15"/>
  <c r="AU80" i="15"/>
  <c r="AT80" i="15"/>
  <c r="AS80" i="15"/>
  <c r="AR80" i="15"/>
  <c r="AQ80" i="15"/>
  <c r="AP80" i="15"/>
  <c r="AO80" i="15"/>
  <c r="AN80" i="15"/>
  <c r="BW79" i="15"/>
  <c r="BV79" i="15"/>
  <c r="BU79" i="15"/>
  <c r="BT79" i="15"/>
  <c r="BS79" i="15"/>
  <c r="BR79" i="15"/>
  <c r="BQ79" i="15"/>
  <c r="BP79" i="15"/>
  <c r="BO79" i="15"/>
  <c r="BN79" i="15"/>
  <c r="BM79" i="15"/>
  <c r="BL79" i="15"/>
  <c r="BK79" i="15"/>
  <c r="BJ79" i="15"/>
  <c r="BI79" i="15"/>
  <c r="BH79" i="15"/>
  <c r="BG79" i="15"/>
  <c r="BF79" i="15"/>
  <c r="BE79" i="15"/>
  <c r="BD79" i="15"/>
  <c r="BC79" i="15"/>
  <c r="BB79" i="15"/>
  <c r="BA79" i="15"/>
  <c r="AZ79" i="15"/>
  <c r="AY79" i="15"/>
  <c r="AX79" i="15"/>
  <c r="AW79" i="15"/>
  <c r="AV79" i="15"/>
  <c r="AU79" i="15"/>
  <c r="AT79" i="15"/>
  <c r="AS79" i="15"/>
  <c r="AR79" i="15"/>
  <c r="AQ79" i="15"/>
  <c r="AP79" i="15"/>
  <c r="AO79" i="15"/>
  <c r="AN79" i="15"/>
  <c r="BW78" i="15"/>
  <c r="BV78" i="15"/>
  <c r="BU78" i="15"/>
  <c r="BT78" i="15"/>
  <c r="BS78" i="15"/>
  <c r="BR78" i="15"/>
  <c r="BQ78" i="15"/>
  <c r="BP78" i="15"/>
  <c r="BO78" i="15"/>
  <c r="BN78" i="15"/>
  <c r="BM78" i="15"/>
  <c r="BL78" i="15"/>
  <c r="BK78" i="15"/>
  <c r="BJ78" i="15"/>
  <c r="BI78" i="15"/>
  <c r="BH78" i="15"/>
  <c r="BG78" i="15"/>
  <c r="BF78" i="15"/>
  <c r="BE78" i="15"/>
  <c r="BD78" i="15"/>
  <c r="BC78" i="15"/>
  <c r="BB78" i="15"/>
  <c r="BA78" i="15"/>
  <c r="AZ78" i="15"/>
  <c r="AY78" i="15"/>
  <c r="AX78" i="15"/>
  <c r="AW78" i="15"/>
  <c r="AV78" i="15"/>
  <c r="AU78" i="15"/>
  <c r="AT78" i="15"/>
  <c r="AS78" i="15"/>
  <c r="AR78" i="15"/>
  <c r="AQ78" i="15"/>
  <c r="AP78" i="15"/>
  <c r="AO78" i="15"/>
  <c r="AN78" i="15"/>
  <c r="BW77" i="15"/>
  <c r="BV77" i="15"/>
  <c r="BU77" i="15"/>
  <c r="BT77" i="15"/>
  <c r="BS77" i="15"/>
  <c r="BR77" i="15"/>
  <c r="BQ77" i="15"/>
  <c r="BP77" i="15"/>
  <c r="BO77" i="15"/>
  <c r="BN77" i="15"/>
  <c r="BM77" i="15"/>
  <c r="BL77" i="15"/>
  <c r="BK77" i="15"/>
  <c r="BJ77" i="15"/>
  <c r="BI77" i="15"/>
  <c r="BH77" i="15"/>
  <c r="BG77" i="15"/>
  <c r="BF77" i="15"/>
  <c r="BE77" i="15"/>
  <c r="BD77" i="15"/>
  <c r="BC77" i="15"/>
  <c r="BB77" i="15"/>
  <c r="BA77" i="15"/>
  <c r="AZ77" i="15"/>
  <c r="AY77" i="15"/>
  <c r="AX77" i="15"/>
  <c r="AW77" i="15"/>
  <c r="AV77" i="15"/>
  <c r="AU77" i="15"/>
  <c r="AT77" i="15"/>
  <c r="AS77" i="15"/>
  <c r="AR77" i="15"/>
  <c r="AQ77" i="15"/>
  <c r="AP77" i="15"/>
  <c r="AO77" i="15"/>
  <c r="AN77" i="15"/>
  <c r="BW76" i="15"/>
  <c r="BV76" i="15"/>
  <c r="BU76" i="15"/>
  <c r="BT76" i="15"/>
  <c r="BS76" i="15"/>
  <c r="BR76" i="15"/>
  <c r="BQ76" i="15"/>
  <c r="BP76" i="15"/>
  <c r="BO76" i="15"/>
  <c r="BN76" i="15"/>
  <c r="BM76" i="15"/>
  <c r="BL76" i="15"/>
  <c r="BK76" i="15"/>
  <c r="BJ76" i="15"/>
  <c r="BI76" i="15"/>
  <c r="BH76" i="15"/>
  <c r="BG76" i="15"/>
  <c r="BF76" i="15"/>
  <c r="BE76" i="15"/>
  <c r="BD76" i="15"/>
  <c r="BC76" i="15"/>
  <c r="BB76" i="15"/>
  <c r="BA76" i="15"/>
  <c r="AZ76" i="15"/>
  <c r="AY76" i="15"/>
  <c r="AX76" i="15"/>
  <c r="AW76" i="15"/>
  <c r="AV76" i="15"/>
  <c r="AU76" i="15"/>
  <c r="AT76" i="15"/>
  <c r="AS76" i="15"/>
  <c r="AR76" i="15"/>
  <c r="AQ76" i="15"/>
  <c r="AP76" i="15"/>
  <c r="AO76" i="15"/>
  <c r="AN76" i="15"/>
  <c r="BW75" i="15"/>
  <c r="BV75" i="15"/>
  <c r="BU75" i="15"/>
  <c r="BT75" i="15"/>
  <c r="BS75" i="15"/>
  <c r="BR75" i="15"/>
  <c r="BQ75" i="15"/>
  <c r="BP75" i="15"/>
  <c r="BO75" i="15"/>
  <c r="BN75" i="15"/>
  <c r="BM75" i="15"/>
  <c r="BL75" i="15"/>
  <c r="BK75" i="15"/>
  <c r="BJ75" i="15"/>
  <c r="BI75" i="15"/>
  <c r="BH75" i="15"/>
  <c r="BG75" i="15"/>
  <c r="BF75" i="15"/>
  <c r="BE75" i="15"/>
  <c r="BD75" i="15"/>
  <c r="BC75" i="15"/>
  <c r="BB75" i="15"/>
  <c r="BA75" i="15"/>
  <c r="AZ75" i="15"/>
  <c r="AY75" i="15"/>
  <c r="AX75" i="15"/>
  <c r="AW75" i="15"/>
  <c r="AV75" i="15"/>
  <c r="AU75" i="15"/>
  <c r="AT75" i="15"/>
  <c r="AS75" i="15"/>
  <c r="AR75" i="15"/>
  <c r="AQ75" i="15"/>
  <c r="AP75" i="15"/>
  <c r="AO75" i="15"/>
  <c r="AN75" i="15"/>
  <c r="BW74" i="15"/>
  <c r="BV74" i="15"/>
  <c r="BU74" i="15"/>
  <c r="BT74" i="15"/>
  <c r="BS74" i="15"/>
  <c r="BR74" i="15"/>
  <c r="BQ74" i="15"/>
  <c r="BP74" i="15"/>
  <c r="BO74" i="15"/>
  <c r="BN74" i="15"/>
  <c r="BM74" i="15"/>
  <c r="BL74" i="15"/>
  <c r="BK74" i="15"/>
  <c r="BJ74" i="15"/>
  <c r="BI74" i="15"/>
  <c r="BH74" i="15"/>
  <c r="BG74" i="15"/>
  <c r="BF74" i="15"/>
  <c r="BE74" i="15"/>
  <c r="BD74" i="15"/>
  <c r="BC74" i="15"/>
  <c r="BB74" i="15"/>
  <c r="BA74" i="15"/>
  <c r="AZ74" i="15"/>
  <c r="AY74" i="15"/>
  <c r="AX74" i="15"/>
  <c r="AW74" i="15"/>
  <c r="AV74" i="15"/>
  <c r="AU74" i="15"/>
  <c r="AT74" i="15"/>
  <c r="AS74" i="15"/>
  <c r="AR74" i="15"/>
  <c r="AQ74" i="15"/>
  <c r="AP74" i="15"/>
  <c r="AO74" i="15"/>
  <c r="AN74" i="15"/>
  <c r="BW73" i="15"/>
  <c r="BV73" i="15"/>
  <c r="BU73" i="15"/>
  <c r="BT73" i="15"/>
  <c r="BS73" i="15"/>
  <c r="BR73" i="15"/>
  <c r="BQ73" i="15"/>
  <c r="BP73" i="15"/>
  <c r="BO73" i="15"/>
  <c r="BN73" i="15"/>
  <c r="BM73" i="15"/>
  <c r="BL73" i="15"/>
  <c r="BK73" i="15"/>
  <c r="BJ73" i="15"/>
  <c r="BI73" i="15"/>
  <c r="BH73" i="15"/>
  <c r="BG73" i="15"/>
  <c r="BF73" i="15"/>
  <c r="BE73" i="15"/>
  <c r="BD73" i="15"/>
  <c r="BC73" i="15"/>
  <c r="BB73" i="15"/>
  <c r="BA73" i="15"/>
  <c r="AZ73" i="15"/>
  <c r="AY73" i="15"/>
  <c r="AX73" i="15"/>
  <c r="AW73" i="15"/>
  <c r="AV73" i="15"/>
  <c r="AU73" i="15"/>
  <c r="AT73" i="15"/>
  <c r="AS73" i="15"/>
  <c r="AR73" i="15"/>
  <c r="AQ73" i="15"/>
  <c r="AP73" i="15"/>
  <c r="AO73" i="15"/>
  <c r="AN73" i="15"/>
  <c r="BW72" i="15"/>
  <c r="BV72" i="15"/>
  <c r="BU72" i="15"/>
  <c r="BT72" i="15"/>
  <c r="BS72" i="15"/>
  <c r="BR72" i="15"/>
  <c r="BQ72" i="15"/>
  <c r="BP72" i="15"/>
  <c r="BO72" i="15"/>
  <c r="BN72" i="15"/>
  <c r="BM72" i="15"/>
  <c r="BL72" i="15"/>
  <c r="BK72" i="15"/>
  <c r="BJ72" i="15"/>
  <c r="BI72" i="15"/>
  <c r="BH72" i="15"/>
  <c r="BG72" i="15"/>
  <c r="BF72" i="15"/>
  <c r="BE72" i="15"/>
  <c r="BD72" i="15"/>
  <c r="BC72" i="15"/>
  <c r="BB72" i="15"/>
  <c r="BA72" i="15"/>
  <c r="AZ72" i="15"/>
  <c r="AY72" i="15"/>
  <c r="AX72" i="15"/>
  <c r="AW72" i="15"/>
  <c r="AV72" i="15"/>
  <c r="AU72" i="15"/>
  <c r="AT72" i="15"/>
  <c r="AS72" i="15"/>
  <c r="AR72" i="15"/>
  <c r="AQ72" i="15"/>
  <c r="AP72" i="15"/>
  <c r="AO72" i="15"/>
  <c r="AN72" i="15"/>
  <c r="BW71" i="15"/>
  <c r="BV71" i="15"/>
  <c r="BU71" i="15"/>
  <c r="BT71" i="15"/>
  <c r="BS71" i="15"/>
  <c r="BR71" i="15"/>
  <c r="BQ71" i="15"/>
  <c r="BP71" i="15"/>
  <c r="BO71" i="15"/>
  <c r="BN71" i="15"/>
  <c r="BM71" i="15"/>
  <c r="BL71" i="15"/>
  <c r="BK71" i="15"/>
  <c r="BJ71" i="15"/>
  <c r="BI71" i="15"/>
  <c r="BH71" i="15"/>
  <c r="BG71" i="15"/>
  <c r="BF71" i="15"/>
  <c r="BE71" i="15"/>
  <c r="BD71" i="15"/>
  <c r="BC71" i="15"/>
  <c r="BB71" i="15"/>
  <c r="BA71" i="15"/>
  <c r="AZ71" i="15"/>
  <c r="AY71" i="15"/>
  <c r="AX71" i="15"/>
  <c r="AW71" i="15"/>
  <c r="AV71" i="15"/>
  <c r="AU71" i="15"/>
  <c r="AT71" i="15"/>
  <c r="AS71" i="15"/>
  <c r="AR71" i="15"/>
  <c r="AQ71" i="15"/>
  <c r="AP71" i="15"/>
  <c r="AO71" i="15"/>
  <c r="AN71" i="15"/>
  <c r="BW70" i="15"/>
  <c r="BV70" i="15"/>
  <c r="BU70" i="15"/>
  <c r="BT70" i="15"/>
  <c r="BS70" i="15"/>
  <c r="BR70" i="15"/>
  <c r="BQ70" i="15"/>
  <c r="BP70" i="15"/>
  <c r="BO70" i="15"/>
  <c r="BN70" i="15"/>
  <c r="BM70" i="15"/>
  <c r="BL70" i="15"/>
  <c r="BK70" i="15"/>
  <c r="BJ70" i="15"/>
  <c r="BI70" i="15"/>
  <c r="BH70" i="15"/>
  <c r="BG70" i="15"/>
  <c r="BF70" i="15"/>
  <c r="BE70" i="15"/>
  <c r="BD70" i="15"/>
  <c r="BC70" i="15"/>
  <c r="BB70" i="15"/>
  <c r="BA70" i="15"/>
  <c r="AZ70" i="15"/>
  <c r="AY70" i="15"/>
  <c r="AX70" i="15"/>
  <c r="AW70" i="15"/>
  <c r="AV70" i="15"/>
  <c r="AU70" i="15"/>
  <c r="AT70" i="15"/>
  <c r="AS70" i="15"/>
  <c r="AR70" i="15"/>
  <c r="AQ70" i="15"/>
  <c r="AP70" i="15"/>
  <c r="AO70" i="15"/>
  <c r="AN70" i="15"/>
  <c r="BW69" i="15"/>
  <c r="BV69" i="15"/>
  <c r="BU69" i="15"/>
  <c r="BT69" i="15"/>
  <c r="BS69" i="15"/>
  <c r="BR69" i="15"/>
  <c r="BQ69" i="15"/>
  <c r="BP69" i="15"/>
  <c r="BO69" i="15"/>
  <c r="BN69" i="15"/>
  <c r="BM69" i="15"/>
  <c r="BL69" i="15"/>
  <c r="BK69" i="15"/>
  <c r="BJ69" i="15"/>
  <c r="BI69" i="15"/>
  <c r="BH69" i="15"/>
  <c r="BG69" i="15"/>
  <c r="BF69" i="15"/>
  <c r="BE69" i="15"/>
  <c r="BD69" i="15"/>
  <c r="BC69" i="15"/>
  <c r="BB69" i="15"/>
  <c r="BA69" i="15"/>
  <c r="AZ69" i="15"/>
  <c r="AY69" i="15"/>
  <c r="AX69" i="15"/>
  <c r="AW69" i="15"/>
  <c r="AV69" i="15"/>
  <c r="AU69" i="15"/>
  <c r="AT69" i="15"/>
  <c r="AS69" i="15"/>
  <c r="AR69" i="15"/>
  <c r="AQ69" i="15"/>
  <c r="AP69" i="15"/>
  <c r="AO69" i="15"/>
  <c r="AN69" i="15"/>
  <c r="BW68" i="15"/>
  <c r="BV68" i="15"/>
  <c r="BU68" i="15"/>
  <c r="BT68" i="15"/>
  <c r="BS68" i="15"/>
  <c r="BR68" i="15"/>
  <c r="BQ68" i="15"/>
  <c r="BP68" i="15"/>
  <c r="BO68" i="15"/>
  <c r="BN68" i="15"/>
  <c r="BM68" i="15"/>
  <c r="BL68" i="15"/>
  <c r="BK68" i="15"/>
  <c r="BJ68" i="15"/>
  <c r="BI68" i="15"/>
  <c r="BH68" i="15"/>
  <c r="BG68" i="15"/>
  <c r="BF68" i="15"/>
  <c r="BE68" i="15"/>
  <c r="BD68" i="15"/>
  <c r="BC68" i="15"/>
  <c r="BB68" i="15"/>
  <c r="BA68" i="15"/>
  <c r="AZ68" i="15"/>
  <c r="AY68" i="15"/>
  <c r="AX68" i="15"/>
  <c r="AW68" i="15"/>
  <c r="AV68" i="15"/>
  <c r="AU68" i="15"/>
  <c r="AT68" i="15"/>
  <c r="AS68" i="15"/>
  <c r="AR68" i="15"/>
  <c r="AQ68" i="15"/>
  <c r="AP68" i="15"/>
  <c r="AO68" i="15"/>
  <c r="AN68" i="15"/>
  <c r="BW67" i="15"/>
  <c r="BV67" i="15"/>
  <c r="BU67" i="15"/>
  <c r="BT67" i="15"/>
  <c r="BS67" i="15"/>
  <c r="BR67" i="15"/>
  <c r="BQ67" i="15"/>
  <c r="BP67" i="15"/>
  <c r="BO67" i="15"/>
  <c r="BN67" i="15"/>
  <c r="BM67" i="15"/>
  <c r="BL67" i="15"/>
  <c r="BK67" i="15"/>
  <c r="BJ67" i="15"/>
  <c r="BI67" i="15"/>
  <c r="BH67" i="15"/>
  <c r="BG67" i="15"/>
  <c r="BF67" i="15"/>
  <c r="BE67" i="15"/>
  <c r="BD67" i="15"/>
  <c r="BC67" i="15"/>
  <c r="BB67" i="15"/>
  <c r="BA67" i="15"/>
  <c r="AZ67" i="15"/>
  <c r="AY67" i="15"/>
  <c r="AX67" i="15"/>
  <c r="AW67" i="15"/>
  <c r="AV67" i="15"/>
  <c r="AU67" i="15"/>
  <c r="AT67" i="15"/>
  <c r="AS67" i="15"/>
  <c r="AR67" i="15"/>
  <c r="AQ67" i="15"/>
  <c r="AP67" i="15"/>
  <c r="AO67" i="15"/>
  <c r="AN67" i="15"/>
  <c r="BW66" i="15"/>
  <c r="BV66" i="15"/>
  <c r="BU66" i="15"/>
  <c r="BT66" i="15"/>
  <c r="BS66" i="15"/>
  <c r="BR66" i="15"/>
  <c r="BQ66" i="15"/>
  <c r="BP66" i="15"/>
  <c r="BO66" i="15"/>
  <c r="BN66" i="15"/>
  <c r="BM66" i="15"/>
  <c r="BL66" i="15"/>
  <c r="BK66" i="15"/>
  <c r="BJ66" i="15"/>
  <c r="BI66" i="15"/>
  <c r="BH66" i="15"/>
  <c r="BG66" i="15"/>
  <c r="BF66" i="15"/>
  <c r="BE66" i="15"/>
  <c r="BD66" i="15"/>
  <c r="BC66" i="15"/>
  <c r="BB66" i="15"/>
  <c r="BA66" i="15"/>
  <c r="AZ66" i="15"/>
  <c r="AY66" i="15"/>
  <c r="AX66" i="15"/>
  <c r="AW66" i="15"/>
  <c r="AV66" i="15"/>
  <c r="AU66" i="15"/>
  <c r="AT66" i="15"/>
  <c r="AS66" i="15"/>
  <c r="AR66" i="15"/>
  <c r="AQ66" i="15"/>
  <c r="AP66" i="15"/>
  <c r="AO66" i="15"/>
  <c r="AN66" i="15"/>
  <c r="BW65" i="15"/>
  <c r="BV65" i="15"/>
  <c r="BU65" i="15"/>
  <c r="BT65" i="15"/>
  <c r="BS65" i="15"/>
  <c r="BR65" i="15"/>
  <c r="BQ65" i="15"/>
  <c r="BP65" i="15"/>
  <c r="BO65" i="15"/>
  <c r="BN65" i="15"/>
  <c r="BM65" i="15"/>
  <c r="BL65" i="15"/>
  <c r="BK65" i="15"/>
  <c r="BJ65" i="15"/>
  <c r="BI65" i="15"/>
  <c r="BH65" i="15"/>
  <c r="BG65" i="15"/>
  <c r="BF65" i="15"/>
  <c r="BE65" i="15"/>
  <c r="BD65" i="15"/>
  <c r="BC65" i="15"/>
  <c r="BB65" i="15"/>
  <c r="BA65" i="15"/>
  <c r="AZ65" i="15"/>
  <c r="AY65" i="15"/>
  <c r="AX65" i="15"/>
  <c r="AW65" i="15"/>
  <c r="AV65" i="15"/>
  <c r="AU65" i="15"/>
  <c r="AT65" i="15"/>
  <c r="AS65" i="15"/>
  <c r="AR65" i="15"/>
  <c r="AQ65" i="15"/>
  <c r="AP65" i="15"/>
  <c r="AO65" i="15"/>
  <c r="AN65" i="15"/>
  <c r="BW64" i="15"/>
  <c r="BV64" i="15"/>
  <c r="BU64" i="15"/>
  <c r="BT64" i="15"/>
  <c r="BS64" i="15"/>
  <c r="BR64" i="15"/>
  <c r="BQ64" i="15"/>
  <c r="BP64" i="15"/>
  <c r="BO64" i="15"/>
  <c r="BN64" i="15"/>
  <c r="BM64" i="15"/>
  <c r="BL64" i="15"/>
  <c r="BK64" i="15"/>
  <c r="BJ64" i="15"/>
  <c r="BI64" i="15"/>
  <c r="BH64" i="15"/>
  <c r="BG64" i="15"/>
  <c r="BF64" i="15"/>
  <c r="BE64" i="15"/>
  <c r="BD64" i="15"/>
  <c r="BC64" i="15"/>
  <c r="BB64" i="15"/>
  <c r="BA64" i="15"/>
  <c r="AZ64" i="15"/>
  <c r="AY64" i="15"/>
  <c r="AX64" i="15"/>
  <c r="AW64" i="15"/>
  <c r="AV64" i="15"/>
  <c r="AU64" i="15"/>
  <c r="AT64" i="15"/>
  <c r="AS64" i="15"/>
  <c r="AR64" i="15"/>
  <c r="AQ64" i="15"/>
  <c r="AP64" i="15"/>
  <c r="AO64" i="15"/>
  <c r="AN64" i="15"/>
  <c r="BW63" i="15"/>
  <c r="BV63" i="15"/>
  <c r="BU63" i="15"/>
  <c r="BT63" i="15"/>
  <c r="BS63" i="15"/>
  <c r="BR63" i="15"/>
  <c r="BQ63" i="15"/>
  <c r="BP63" i="15"/>
  <c r="BO63" i="15"/>
  <c r="BN63" i="15"/>
  <c r="BM63" i="15"/>
  <c r="BL63" i="15"/>
  <c r="BK63" i="15"/>
  <c r="BJ63" i="15"/>
  <c r="BI63" i="15"/>
  <c r="BH63" i="15"/>
  <c r="BG63" i="15"/>
  <c r="BF63" i="15"/>
  <c r="BE63" i="15"/>
  <c r="BD63" i="15"/>
  <c r="BC63" i="15"/>
  <c r="BB63" i="15"/>
  <c r="BA63" i="15"/>
  <c r="AZ63" i="15"/>
  <c r="AY63" i="15"/>
  <c r="AX63" i="15"/>
  <c r="AW63" i="15"/>
  <c r="AV63" i="15"/>
  <c r="AU63" i="15"/>
  <c r="AT63" i="15"/>
  <c r="AS63" i="15"/>
  <c r="AR63" i="15"/>
  <c r="AQ63" i="15"/>
  <c r="AP63" i="15"/>
  <c r="AO63" i="15"/>
  <c r="AN63" i="15"/>
  <c r="BW62" i="15"/>
  <c r="BV62" i="15"/>
  <c r="BU62" i="15"/>
  <c r="BT62" i="15"/>
  <c r="BS62" i="15"/>
  <c r="BR62" i="15"/>
  <c r="BQ62" i="15"/>
  <c r="BP62" i="15"/>
  <c r="BO62" i="15"/>
  <c r="BN62" i="15"/>
  <c r="BM62" i="15"/>
  <c r="BL62" i="15"/>
  <c r="BK62" i="15"/>
  <c r="BJ62" i="15"/>
  <c r="BI62" i="15"/>
  <c r="BH62" i="15"/>
  <c r="BG62" i="15"/>
  <c r="BF62" i="15"/>
  <c r="BE62" i="15"/>
  <c r="BD62" i="15"/>
  <c r="BC62" i="15"/>
  <c r="BB62" i="15"/>
  <c r="BA62" i="15"/>
  <c r="AZ62" i="15"/>
  <c r="AY62" i="15"/>
  <c r="AX62" i="15"/>
  <c r="AW62" i="15"/>
  <c r="AV62" i="15"/>
  <c r="AU62" i="15"/>
  <c r="AT62" i="15"/>
  <c r="AS62" i="15"/>
  <c r="AR62" i="15"/>
  <c r="AQ62" i="15"/>
  <c r="AP62" i="15"/>
  <c r="AO62" i="15"/>
  <c r="AN62" i="15"/>
  <c r="BW61" i="15"/>
  <c r="BV61" i="15"/>
  <c r="BU61" i="15"/>
  <c r="BT61" i="15"/>
  <c r="BS61" i="15"/>
  <c r="BR61" i="15"/>
  <c r="BQ61" i="15"/>
  <c r="BP61" i="15"/>
  <c r="BO61" i="15"/>
  <c r="BN61" i="15"/>
  <c r="BM61" i="15"/>
  <c r="BL61" i="15"/>
  <c r="BK61" i="15"/>
  <c r="BJ61" i="15"/>
  <c r="BI61" i="15"/>
  <c r="BH61" i="15"/>
  <c r="BG61" i="15"/>
  <c r="BF61" i="15"/>
  <c r="BE61" i="15"/>
  <c r="BD61" i="15"/>
  <c r="BC61" i="15"/>
  <c r="BB61" i="15"/>
  <c r="BA61" i="15"/>
  <c r="AZ61" i="15"/>
  <c r="AY61" i="15"/>
  <c r="AX61" i="15"/>
  <c r="AW61" i="15"/>
  <c r="AV61" i="15"/>
  <c r="AU61" i="15"/>
  <c r="AT61" i="15"/>
  <c r="AS61" i="15"/>
  <c r="AR61" i="15"/>
  <c r="AQ61" i="15"/>
  <c r="AP61" i="15"/>
  <c r="AO61" i="15"/>
  <c r="AN61" i="15"/>
  <c r="BW60" i="15"/>
  <c r="BV60" i="15"/>
  <c r="BU60" i="15"/>
  <c r="BT60" i="15"/>
  <c r="BS60" i="15"/>
  <c r="BR60" i="15"/>
  <c r="BQ60" i="15"/>
  <c r="BP60" i="15"/>
  <c r="BO60" i="15"/>
  <c r="BN60" i="15"/>
  <c r="BM60" i="15"/>
  <c r="BL60" i="15"/>
  <c r="BK60" i="15"/>
  <c r="BJ60" i="15"/>
  <c r="BI60" i="15"/>
  <c r="BH60" i="15"/>
  <c r="BG60" i="15"/>
  <c r="BF60" i="15"/>
  <c r="BE60" i="15"/>
  <c r="BD60" i="15"/>
  <c r="BC60" i="15"/>
  <c r="BB60" i="15"/>
  <c r="BA60" i="15"/>
  <c r="AZ60" i="15"/>
  <c r="AY60" i="15"/>
  <c r="AX60" i="15"/>
  <c r="AW60" i="15"/>
  <c r="AV60" i="15"/>
  <c r="AU60" i="15"/>
  <c r="AT60" i="15"/>
  <c r="AS60" i="15"/>
  <c r="AR60" i="15"/>
  <c r="AQ60" i="15"/>
  <c r="AP60" i="15"/>
  <c r="AO60" i="15"/>
  <c r="AN60" i="15"/>
  <c r="BW59" i="15"/>
  <c r="BV59" i="15"/>
  <c r="BU59" i="15"/>
  <c r="BT59" i="15"/>
  <c r="BS59" i="15"/>
  <c r="BR59" i="15"/>
  <c r="BQ59" i="15"/>
  <c r="BP59" i="15"/>
  <c r="BO59" i="15"/>
  <c r="BN59" i="15"/>
  <c r="BM59" i="15"/>
  <c r="BL59" i="15"/>
  <c r="BK59" i="15"/>
  <c r="BJ59" i="15"/>
  <c r="BI59" i="15"/>
  <c r="BH59" i="15"/>
  <c r="BG59" i="15"/>
  <c r="BF59" i="15"/>
  <c r="BE59" i="15"/>
  <c r="BD59" i="15"/>
  <c r="BC59" i="15"/>
  <c r="BB59" i="15"/>
  <c r="BA59" i="15"/>
  <c r="AZ59" i="15"/>
  <c r="AY59" i="15"/>
  <c r="AX59" i="15"/>
  <c r="AW59" i="15"/>
  <c r="AV59" i="15"/>
  <c r="AU59" i="15"/>
  <c r="AT59" i="15"/>
  <c r="AS59" i="15"/>
  <c r="AR59" i="15"/>
  <c r="AQ59" i="15"/>
  <c r="AP59" i="15"/>
  <c r="AO59" i="15"/>
  <c r="AN59" i="15"/>
  <c r="BW58" i="15"/>
  <c r="BV58" i="15"/>
  <c r="BU58" i="15"/>
  <c r="BT58" i="15"/>
  <c r="BS58" i="15"/>
  <c r="BR58" i="15"/>
  <c r="BQ58" i="15"/>
  <c r="BP58" i="15"/>
  <c r="BO58" i="15"/>
  <c r="BN58" i="15"/>
  <c r="BM58" i="15"/>
  <c r="BL58" i="15"/>
  <c r="BK58" i="15"/>
  <c r="BJ58" i="15"/>
  <c r="BI58" i="15"/>
  <c r="BH58" i="15"/>
  <c r="BG58" i="15"/>
  <c r="BF58" i="15"/>
  <c r="BE58" i="15"/>
  <c r="BD58" i="15"/>
  <c r="BC58" i="15"/>
  <c r="BB58" i="15"/>
  <c r="BA58" i="15"/>
  <c r="AZ58" i="15"/>
  <c r="AY58" i="15"/>
  <c r="AX58" i="15"/>
  <c r="AW58" i="15"/>
  <c r="AV58" i="15"/>
  <c r="AU58" i="15"/>
  <c r="AT58" i="15"/>
  <c r="AS58" i="15"/>
  <c r="AR58" i="15"/>
  <c r="AQ58" i="15"/>
  <c r="AP58" i="15"/>
  <c r="AO58" i="15"/>
  <c r="AN58" i="15"/>
  <c r="BW57" i="15"/>
  <c r="BV57" i="15"/>
  <c r="BU57" i="15"/>
  <c r="BT57" i="15"/>
  <c r="BS57" i="15"/>
  <c r="BR57" i="15"/>
  <c r="BQ57" i="15"/>
  <c r="BP57" i="15"/>
  <c r="BO57" i="15"/>
  <c r="BN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Q57" i="15"/>
  <c r="AP57" i="15"/>
  <c r="AO57" i="15"/>
  <c r="AN57" i="15"/>
  <c r="BW56" i="15"/>
  <c r="BV56" i="15"/>
  <c r="BU56" i="15"/>
  <c r="BT56" i="15"/>
  <c r="BS56" i="15"/>
  <c r="BR56" i="15"/>
  <c r="BQ56" i="15"/>
  <c r="BP56" i="15"/>
  <c r="BO56" i="15"/>
  <c r="BN56" i="15"/>
  <c r="BM56" i="15"/>
  <c r="BL56" i="15"/>
  <c r="BK56" i="15"/>
  <c r="BJ56" i="15"/>
  <c r="BI56" i="15"/>
  <c r="BH56" i="15"/>
  <c r="BG56" i="15"/>
  <c r="BF56" i="15"/>
  <c r="BE56" i="15"/>
  <c r="BD56" i="15"/>
  <c r="BC56" i="15"/>
  <c r="BB56" i="15"/>
  <c r="BA56" i="15"/>
  <c r="AZ56" i="15"/>
  <c r="AY56" i="15"/>
  <c r="AX56" i="15"/>
  <c r="AW56" i="15"/>
  <c r="AV56" i="15"/>
  <c r="AU56" i="15"/>
  <c r="AT56" i="15"/>
  <c r="AS56" i="15"/>
  <c r="AR56" i="15"/>
  <c r="AQ56" i="15"/>
  <c r="AP56" i="15"/>
  <c r="AO56" i="15"/>
  <c r="AN56" i="15"/>
  <c r="BW55" i="15"/>
  <c r="BV55" i="15"/>
  <c r="BU55" i="15"/>
  <c r="BT55" i="15"/>
  <c r="BS55" i="15"/>
  <c r="BR55" i="15"/>
  <c r="BQ55" i="15"/>
  <c r="BP55" i="15"/>
  <c r="BO55" i="15"/>
  <c r="BN55" i="15"/>
  <c r="BM55" i="15"/>
  <c r="BL55" i="15"/>
  <c r="BK55" i="15"/>
  <c r="BJ55" i="15"/>
  <c r="BI55" i="15"/>
  <c r="BH55" i="15"/>
  <c r="BG55" i="15"/>
  <c r="BF55" i="15"/>
  <c r="BE55" i="15"/>
  <c r="BD55" i="15"/>
  <c r="BC55" i="15"/>
  <c r="BB55" i="15"/>
  <c r="BA55" i="15"/>
  <c r="AZ55" i="15"/>
  <c r="AY55" i="15"/>
  <c r="AX55" i="15"/>
  <c r="AW55" i="15"/>
  <c r="AV55" i="15"/>
  <c r="AU55" i="15"/>
  <c r="AT55" i="15"/>
  <c r="AS55" i="15"/>
  <c r="AR55" i="15"/>
  <c r="AQ55" i="15"/>
  <c r="AP55" i="15"/>
  <c r="AO55" i="15"/>
  <c r="AN55" i="15"/>
  <c r="BW54" i="15"/>
  <c r="BV54" i="15"/>
  <c r="BU54" i="15"/>
  <c r="BT54" i="15"/>
  <c r="BS54" i="15"/>
  <c r="BR54" i="15"/>
  <c r="BQ54" i="15"/>
  <c r="BP54" i="15"/>
  <c r="BO54" i="15"/>
  <c r="BN54" i="15"/>
  <c r="BM54" i="15"/>
  <c r="BL54" i="15"/>
  <c r="BK54" i="15"/>
  <c r="BJ54" i="15"/>
  <c r="BI54" i="15"/>
  <c r="BH54" i="15"/>
  <c r="BG54" i="15"/>
  <c r="BF54" i="15"/>
  <c r="BE54" i="15"/>
  <c r="BD54" i="15"/>
  <c r="BC54" i="15"/>
  <c r="BB54" i="15"/>
  <c r="BA54" i="15"/>
  <c r="AZ54" i="15"/>
  <c r="AY54" i="15"/>
  <c r="AX54" i="15"/>
  <c r="AW54" i="15"/>
  <c r="AV54" i="15"/>
  <c r="AU54" i="15"/>
  <c r="AT54" i="15"/>
  <c r="AS54" i="15"/>
  <c r="AR54" i="15"/>
  <c r="AQ54" i="15"/>
  <c r="AP54" i="15"/>
  <c r="AO54" i="15"/>
  <c r="AN54" i="15"/>
  <c r="BW53" i="15"/>
  <c r="BV53" i="15"/>
  <c r="BU53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Q53" i="15"/>
  <c r="AP53" i="15"/>
  <c r="AO53" i="15"/>
  <c r="AN53" i="15"/>
  <c r="BW52" i="15"/>
  <c r="BV52" i="15"/>
  <c r="BU52" i="15"/>
  <c r="BT52" i="15"/>
  <c r="BS52" i="15"/>
  <c r="BR52" i="15"/>
  <c r="BQ52" i="15"/>
  <c r="BP52" i="15"/>
  <c r="BO52" i="15"/>
  <c r="BN52" i="15"/>
  <c r="BM52" i="15"/>
  <c r="BL52" i="15"/>
  <c r="BK52" i="15"/>
  <c r="BJ52" i="15"/>
  <c r="BI52" i="15"/>
  <c r="BH52" i="15"/>
  <c r="BG52" i="15"/>
  <c r="BF52" i="15"/>
  <c r="BE52" i="15"/>
  <c r="BD52" i="15"/>
  <c r="BC52" i="15"/>
  <c r="BB52" i="15"/>
  <c r="BA52" i="15"/>
  <c r="AZ52" i="15"/>
  <c r="AY52" i="15"/>
  <c r="AX52" i="15"/>
  <c r="AW52" i="15"/>
  <c r="AV52" i="15"/>
  <c r="AU52" i="15"/>
  <c r="AT52" i="15"/>
  <c r="AS52" i="15"/>
  <c r="AR52" i="15"/>
  <c r="AQ52" i="15"/>
  <c r="AP52" i="15"/>
  <c r="AO52" i="15"/>
  <c r="AN52" i="15"/>
  <c r="BW51" i="15"/>
  <c r="BV51" i="15"/>
  <c r="BU51" i="15"/>
  <c r="BT51" i="15"/>
  <c r="BS51" i="15"/>
  <c r="BR51" i="15"/>
  <c r="BQ51" i="15"/>
  <c r="BP51" i="15"/>
  <c r="BO51" i="15"/>
  <c r="BN51" i="15"/>
  <c r="BM51" i="15"/>
  <c r="BL51" i="15"/>
  <c r="BK51" i="15"/>
  <c r="BJ51" i="15"/>
  <c r="BI51" i="15"/>
  <c r="BH51" i="15"/>
  <c r="BG51" i="15"/>
  <c r="BF51" i="15"/>
  <c r="BE51" i="15"/>
  <c r="BD51" i="15"/>
  <c r="BC51" i="15"/>
  <c r="BB51" i="15"/>
  <c r="BA51" i="15"/>
  <c r="AZ51" i="15"/>
  <c r="AY51" i="15"/>
  <c r="AX51" i="15"/>
  <c r="AW51" i="15"/>
  <c r="AV51" i="15"/>
  <c r="AU51" i="15"/>
  <c r="AT51" i="15"/>
  <c r="AS51" i="15"/>
  <c r="AR51" i="15"/>
  <c r="AQ51" i="15"/>
  <c r="AP51" i="15"/>
  <c r="AO51" i="15"/>
  <c r="AN51" i="15"/>
  <c r="BW50" i="15"/>
  <c r="BV50" i="15"/>
  <c r="BU50" i="15"/>
  <c r="BT50" i="15"/>
  <c r="BS50" i="15"/>
  <c r="BR50" i="15"/>
  <c r="BQ50" i="15"/>
  <c r="BP50" i="15"/>
  <c r="BO50" i="15"/>
  <c r="BN50" i="15"/>
  <c r="BM50" i="15"/>
  <c r="BL50" i="15"/>
  <c r="BK50" i="15"/>
  <c r="BJ50" i="15"/>
  <c r="BI50" i="15"/>
  <c r="BH50" i="15"/>
  <c r="BG50" i="15"/>
  <c r="BF50" i="15"/>
  <c r="BE50" i="15"/>
  <c r="BD50" i="15"/>
  <c r="BC50" i="15"/>
  <c r="BB50" i="15"/>
  <c r="BA50" i="15"/>
  <c r="AZ50" i="15"/>
  <c r="AY50" i="15"/>
  <c r="AX50" i="15"/>
  <c r="AW50" i="15"/>
  <c r="AV50" i="15"/>
  <c r="AU50" i="15"/>
  <c r="AT50" i="15"/>
  <c r="AS50" i="15"/>
  <c r="AR50" i="15"/>
  <c r="AQ50" i="15"/>
  <c r="AP50" i="15"/>
  <c r="AO50" i="15"/>
  <c r="AN50" i="15"/>
  <c r="BW49" i="15"/>
  <c r="BV49" i="15"/>
  <c r="BU49" i="15"/>
  <c r="BT49" i="15"/>
  <c r="BS49" i="15"/>
  <c r="BR49" i="15"/>
  <c r="BQ49" i="15"/>
  <c r="BP49" i="15"/>
  <c r="BO49" i="15"/>
  <c r="BN49" i="15"/>
  <c r="BM49" i="15"/>
  <c r="BL49" i="15"/>
  <c r="BK49" i="15"/>
  <c r="BJ49" i="15"/>
  <c r="BI49" i="15"/>
  <c r="BH49" i="15"/>
  <c r="BG49" i="15"/>
  <c r="BF49" i="15"/>
  <c r="BE49" i="15"/>
  <c r="BD49" i="15"/>
  <c r="BC49" i="15"/>
  <c r="BB49" i="15"/>
  <c r="BA49" i="15"/>
  <c r="AZ49" i="15"/>
  <c r="AY49" i="15"/>
  <c r="AX49" i="15"/>
  <c r="AW49" i="15"/>
  <c r="AV49" i="15"/>
  <c r="AU49" i="15"/>
  <c r="AT49" i="15"/>
  <c r="AS49" i="15"/>
  <c r="AR49" i="15"/>
  <c r="AQ49" i="15"/>
  <c r="AP49" i="15"/>
  <c r="AO49" i="15"/>
  <c r="AN49" i="15"/>
  <c r="BW48" i="15"/>
  <c r="BV48" i="15"/>
  <c r="BU48" i="15"/>
  <c r="BT48" i="15"/>
  <c r="BS48" i="15"/>
  <c r="BR48" i="15"/>
  <c r="BQ48" i="15"/>
  <c r="BP48" i="15"/>
  <c r="BO48" i="15"/>
  <c r="BN48" i="15"/>
  <c r="BM48" i="15"/>
  <c r="BL48" i="15"/>
  <c r="BK48" i="15"/>
  <c r="BJ48" i="15"/>
  <c r="BI48" i="15"/>
  <c r="BH48" i="15"/>
  <c r="BG48" i="15"/>
  <c r="BF48" i="15"/>
  <c r="BE48" i="15"/>
  <c r="BD48" i="15"/>
  <c r="BC48" i="15"/>
  <c r="BB48" i="15"/>
  <c r="BA48" i="15"/>
  <c r="AZ48" i="15"/>
  <c r="AY48" i="15"/>
  <c r="AX48" i="15"/>
  <c r="AW48" i="15"/>
  <c r="AV48" i="15"/>
  <c r="AU48" i="15"/>
  <c r="AT48" i="15"/>
  <c r="AS48" i="15"/>
  <c r="AR48" i="15"/>
  <c r="AQ48" i="15"/>
  <c r="AP48" i="15"/>
  <c r="AO48" i="15"/>
  <c r="AN48" i="15"/>
  <c r="BW47" i="15"/>
  <c r="BV47" i="15"/>
  <c r="BU47" i="15"/>
  <c r="BT47" i="15"/>
  <c r="BS47" i="15"/>
  <c r="BR47" i="15"/>
  <c r="BQ47" i="15"/>
  <c r="BP47" i="15"/>
  <c r="BO47" i="15"/>
  <c r="BN47" i="15"/>
  <c r="BM47" i="15"/>
  <c r="BL47" i="15"/>
  <c r="BK47" i="15"/>
  <c r="BJ47" i="15"/>
  <c r="BI47" i="15"/>
  <c r="BH47" i="15"/>
  <c r="BG47" i="15"/>
  <c r="BF47" i="15"/>
  <c r="BE47" i="15"/>
  <c r="BD47" i="15"/>
  <c r="BC47" i="15"/>
  <c r="BB47" i="15"/>
  <c r="BA47" i="15"/>
  <c r="AZ47" i="15"/>
  <c r="AY47" i="15"/>
  <c r="AX47" i="15"/>
  <c r="AW47" i="15"/>
  <c r="AV47" i="15"/>
  <c r="AU47" i="15"/>
  <c r="AT47" i="15"/>
  <c r="AS47" i="15"/>
  <c r="AR47" i="15"/>
  <c r="AQ47" i="15"/>
  <c r="AP47" i="15"/>
  <c r="AO47" i="15"/>
  <c r="AN47" i="15"/>
  <c r="BW46" i="15"/>
  <c r="BV46" i="15"/>
  <c r="BU46" i="15"/>
  <c r="BT46" i="15"/>
  <c r="BS46" i="15"/>
  <c r="BR46" i="15"/>
  <c r="BQ46" i="15"/>
  <c r="BP46" i="15"/>
  <c r="BO46" i="15"/>
  <c r="BN46" i="15"/>
  <c r="BM46" i="15"/>
  <c r="BL46" i="15"/>
  <c r="BK46" i="15"/>
  <c r="BJ46" i="15"/>
  <c r="BI46" i="15"/>
  <c r="BH46" i="15"/>
  <c r="BG46" i="15"/>
  <c r="BF46" i="15"/>
  <c r="BE46" i="15"/>
  <c r="BD46" i="15"/>
  <c r="BC46" i="15"/>
  <c r="BB46" i="15"/>
  <c r="BA46" i="15"/>
  <c r="AZ46" i="15"/>
  <c r="AY46" i="15"/>
  <c r="AX46" i="15"/>
  <c r="AW46" i="15"/>
  <c r="AV46" i="15"/>
  <c r="AU46" i="15"/>
  <c r="AT46" i="15"/>
  <c r="AS46" i="15"/>
  <c r="AR46" i="15"/>
  <c r="AQ46" i="15"/>
  <c r="AP46" i="15"/>
  <c r="AO46" i="15"/>
  <c r="AN46" i="15"/>
  <c r="BW45" i="15"/>
  <c r="BV45" i="15"/>
  <c r="BU45" i="15"/>
  <c r="BT45" i="15"/>
  <c r="BS45" i="15"/>
  <c r="BR45" i="15"/>
  <c r="BQ45" i="15"/>
  <c r="BP45" i="15"/>
  <c r="BO45" i="15"/>
  <c r="BN45" i="15"/>
  <c r="BM45" i="15"/>
  <c r="BL45" i="15"/>
  <c r="BK45" i="15"/>
  <c r="BJ45" i="15"/>
  <c r="BI45" i="15"/>
  <c r="BH45" i="15"/>
  <c r="BG45" i="15"/>
  <c r="BF45" i="15"/>
  <c r="BE45" i="15"/>
  <c r="BD45" i="15"/>
  <c r="BC45" i="15"/>
  <c r="BB45" i="15"/>
  <c r="BA45" i="15"/>
  <c r="AZ45" i="15"/>
  <c r="AY45" i="15"/>
  <c r="AX45" i="15"/>
  <c r="AW45" i="15"/>
  <c r="AV45" i="15"/>
  <c r="AU45" i="15"/>
  <c r="AT45" i="15"/>
  <c r="AS45" i="15"/>
  <c r="AR45" i="15"/>
  <c r="AQ45" i="15"/>
  <c r="AP45" i="15"/>
  <c r="AO45" i="15"/>
  <c r="AN45" i="15"/>
  <c r="BW44" i="15"/>
  <c r="BV44" i="15"/>
  <c r="BU44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BW43" i="15"/>
  <c r="BV43" i="15"/>
  <c r="BU43" i="15"/>
  <c r="BT43" i="15"/>
  <c r="BS43" i="15"/>
  <c r="BR43" i="15"/>
  <c r="BQ43" i="15"/>
  <c r="BP43" i="15"/>
  <c r="BO43" i="15"/>
  <c r="BN43" i="15"/>
  <c r="BM43" i="15"/>
  <c r="BL43" i="15"/>
  <c r="BK43" i="15"/>
  <c r="BJ43" i="15"/>
  <c r="BI43" i="15"/>
  <c r="BH43" i="15"/>
  <c r="BG43" i="15"/>
  <c r="BF43" i="15"/>
  <c r="BE43" i="15"/>
  <c r="BD43" i="15"/>
  <c r="BC43" i="15"/>
  <c r="BB43" i="15"/>
  <c r="BA43" i="15"/>
  <c r="AZ43" i="15"/>
  <c r="AY43" i="15"/>
  <c r="AX43" i="15"/>
  <c r="AW43" i="15"/>
  <c r="AV43" i="15"/>
  <c r="AU43" i="15"/>
  <c r="AT43" i="15"/>
  <c r="AS43" i="15"/>
  <c r="AR43" i="15"/>
  <c r="AQ43" i="15"/>
  <c r="AP43" i="15"/>
  <c r="AO43" i="15"/>
  <c r="AN43" i="15"/>
  <c r="BW42" i="15"/>
  <c r="BV42" i="15"/>
  <c r="BU42" i="15"/>
  <c r="BT42" i="15"/>
  <c r="BS42" i="15"/>
  <c r="BR42" i="15"/>
  <c r="BQ42" i="15"/>
  <c r="BP42" i="15"/>
  <c r="BO42" i="15"/>
  <c r="BN42" i="15"/>
  <c r="BM42" i="15"/>
  <c r="BL42" i="15"/>
  <c r="BK42" i="15"/>
  <c r="BJ42" i="15"/>
  <c r="BI42" i="15"/>
  <c r="BH42" i="15"/>
  <c r="BG42" i="15"/>
  <c r="BF42" i="15"/>
  <c r="BE42" i="15"/>
  <c r="BD42" i="15"/>
  <c r="BC42" i="15"/>
  <c r="BB42" i="15"/>
  <c r="BA42" i="15"/>
  <c r="AZ42" i="15"/>
  <c r="AY42" i="15"/>
  <c r="AX42" i="15"/>
  <c r="AW42" i="15"/>
  <c r="AV42" i="15"/>
  <c r="AU42" i="15"/>
  <c r="AT42" i="15"/>
  <c r="AS42" i="15"/>
  <c r="AR42" i="15"/>
  <c r="AQ42" i="15"/>
  <c r="AP42" i="15"/>
  <c r="AO42" i="15"/>
  <c r="AN42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BW40" i="15"/>
  <c r="BV40" i="15"/>
  <c r="BU40" i="15"/>
  <c r="BT40" i="15"/>
  <c r="BS40" i="15"/>
  <c r="BR40" i="15"/>
  <c r="BQ40" i="15"/>
  <c r="BP40" i="15"/>
  <c r="BO40" i="15"/>
  <c r="BN40" i="15"/>
  <c r="BM40" i="15"/>
  <c r="BL40" i="15"/>
  <c r="BK40" i="15"/>
  <c r="BJ40" i="15"/>
  <c r="BI40" i="15"/>
  <c r="BH40" i="15"/>
  <c r="BG40" i="15"/>
  <c r="BF40" i="15"/>
  <c r="BE40" i="15"/>
  <c r="BD40" i="15"/>
  <c r="BC40" i="15"/>
  <c r="BB40" i="15"/>
  <c r="BA40" i="15"/>
  <c r="AZ40" i="15"/>
  <c r="AY40" i="15"/>
  <c r="AX40" i="15"/>
  <c r="AW40" i="15"/>
  <c r="AV40" i="15"/>
  <c r="AU40" i="15"/>
  <c r="AT40" i="15"/>
  <c r="AS40" i="15"/>
  <c r="AR40" i="15"/>
  <c r="AQ40" i="15"/>
  <c r="AP40" i="15"/>
  <c r="AO40" i="15"/>
  <c r="AN40" i="15"/>
  <c r="BW39" i="15"/>
  <c r="BV39" i="15"/>
  <c r="BU39" i="15"/>
  <c r="BT39" i="15"/>
  <c r="BS39" i="15"/>
  <c r="BR39" i="15"/>
  <c r="BQ39" i="15"/>
  <c r="BP39" i="15"/>
  <c r="BO39" i="15"/>
  <c r="BN39" i="15"/>
  <c r="BM39" i="15"/>
  <c r="BL39" i="15"/>
  <c r="BK39" i="15"/>
  <c r="BJ39" i="15"/>
  <c r="BI39" i="15"/>
  <c r="BH39" i="15"/>
  <c r="BG39" i="15"/>
  <c r="BF39" i="15"/>
  <c r="BE39" i="15"/>
  <c r="BD39" i="15"/>
  <c r="BC39" i="15"/>
  <c r="BB39" i="15"/>
  <c r="BA39" i="15"/>
  <c r="AZ39" i="15"/>
  <c r="AY39" i="15"/>
  <c r="AX39" i="15"/>
  <c r="AW39" i="15"/>
  <c r="AV39" i="15"/>
  <c r="AU39" i="15"/>
  <c r="AT39" i="15"/>
  <c r="AS39" i="15"/>
  <c r="AR39" i="15"/>
  <c r="AQ39" i="15"/>
  <c r="AP39" i="15"/>
  <c r="AO39" i="15"/>
  <c r="AN39" i="15"/>
  <c r="BW38" i="15"/>
  <c r="BV38" i="15"/>
  <c r="BU38" i="15"/>
  <c r="BT38" i="15"/>
  <c r="BS38" i="15"/>
  <c r="BR38" i="15"/>
  <c r="BQ38" i="15"/>
  <c r="BP38" i="15"/>
  <c r="BO38" i="15"/>
  <c r="BN38" i="15"/>
  <c r="BM38" i="15"/>
  <c r="BL38" i="15"/>
  <c r="BK38" i="15"/>
  <c r="BJ38" i="15"/>
  <c r="BI38" i="15"/>
  <c r="BH38" i="15"/>
  <c r="BG38" i="15"/>
  <c r="BF38" i="15"/>
  <c r="BE38" i="15"/>
  <c r="BD38" i="15"/>
  <c r="BC38" i="15"/>
  <c r="BB38" i="15"/>
  <c r="BA38" i="15"/>
  <c r="AZ38" i="15"/>
  <c r="AY38" i="15"/>
  <c r="AX38" i="15"/>
  <c r="AW38" i="15"/>
  <c r="AV38" i="15"/>
  <c r="AU38" i="15"/>
  <c r="AT38" i="15"/>
  <c r="AS38" i="15"/>
  <c r="AR38" i="15"/>
  <c r="AQ38" i="15"/>
  <c r="AP38" i="15"/>
  <c r="AO38" i="15"/>
  <c r="AN38" i="15"/>
  <c r="BW37" i="15"/>
  <c r="BV37" i="15"/>
  <c r="BU37" i="15"/>
  <c r="BT37" i="15"/>
  <c r="BS37" i="15"/>
  <c r="BR37" i="15"/>
  <c r="BQ37" i="15"/>
  <c r="BP37" i="15"/>
  <c r="BO37" i="15"/>
  <c r="BN37" i="15"/>
  <c r="BM37" i="15"/>
  <c r="BL37" i="15"/>
  <c r="BK37" i="15"/>
  <c r="BJ37" i="15"/>
  <c r="BI37" i="15"/>
  <c r="BH37" i="15"/>
  <c r="BG37" i="15"/>
  <c r="BF37" i="15"/>
  <c r="BE37" i="15"/>
  <c r="BD37" i="15"/>
  <c r="BC37" i="15"/>
  <c r="BB37" i="15"/>
  <c r="BA37" i="15"/>
  <c r="AZ37" i="15"/>
  <c r="AY37" i="15"/>
  <c r="AX37" i="15"/>
  <c r="AW37" i="15"/>
  <c r="AV37" i="15"/>
  <c r="AU37" i="15"/>
  <c r="AT37" i="15"/>
  <c r="AS37" i="15"/>
  <c r="AR37" i="15"/>
  <c r="AQ37" i="15"/>
  <c r="AP37" i="15"/>
  <c r="AO37" i="15"/>
  <c r="AN37" i="15"/>
  <c r="BW36" i="15"/>
  <c r="BV36" i="15"/>
  <c r="BU36" i="15"/>
  <c r="BT36" i="15"/>
  <c r="BS36" i="15"/>
  <c r="BR36" i="15"/>
  <c r="BQ36" i="15"/>
  <c r="BP36" i="15"/>
  <c r="BO36" i="15"/>
  <c r="BN36" i="15"/>
  <c r="BM36" i="15"/>
  <c r="BL36" i="15"/>
  <c r="BK36" i="15"/>
  <c r="BJ36" i="15"/>
  <c r="BI36" i="15"/>
  <c r="BH36" i="15"/>
  <c r="BG36" i="15"/>
  <c r="BF36" i="15"/>
  <c r="BE36" i="15"/>
  <c r="BD36" i="15"/>
  <c r="BC36" i="15"/>
  <c r="BB36" i="15"/>
  <c r="BA36" i="15"/>
  <c r="AZ36" i="15"/>
  <c r="AY36" i="15"/>
  <c r="AX36" i="15"/>
  <c r="AW36" i="15"/>
  <c r="AV36" i="15"/>
  <c r="AU36" i="15"/>
  <c r="AT36" i="15"/>
  <c r="AS36" i="15"/>
  <c r="AR36" i="15"/>
  <c r="AQ36" i="15"/>
  <c r="AP36" i="15"/>
  <c r="AO36" i="15"/>
  <c r="AN36" i="15"/>
  <c r="BW35" i="15"/>
  <c r="BV35" i="15"/>
  <c r="BU35" i="15"/>
  <c r="BT35" i="15"/>
  <c r="BS35" i="15"/>
  <c r="BR35" i="15"/>
  <c r="BQ35" i="15"/>
  <c r="BP35" i="15"/>
  <c r="BO35" i="15"/>
  <c r="BN35" i="15"/>
  <c r="BM35" i="15"/>
  <c r="BL35" i="15"/>
  <c r="BK35" i="15"/>
  <c r="BJ35" i="15"/>
  <c r="BI35" i="15"/>
  <c r="BH35" i="15"/>
  <c r="BG35" i="15"/>
  <c r="BF35" i="15"/>
  <c r="BE35" i="15"/>
  <c r="BD35" i="15"/>
  <c r="BC35" i="15"/>
  <c r="BB35" i="15"/>
  <c r="BA35" i="15"/>
  <c r="AZ35" i="15"/>
  <c r="AY35" i="15"/>
  <c r="AX35" i="15"/>
  <c r="AW35" i="15"/>
  <c r="AV35" i="15"/>
  <c r="AU35" i="15"/>
  <c r="AT35" i="15"/>
  <c r="AS35" i="15"/>
  <c r="AR35" i="15"/>
  <c r="AQ35" i="15"/>
  <c r="AP35" i="15"/>
  <c r="AO35" i="15"/>
  <c r="AN35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W34" i="15"/>
  <c r="AV34" i="15"/>
  <c r="AU34" i="15"/>
  <c r="AT34" i="15"/>
  <c r="AS34" i="15"/>
  <c r="AR34" i="15"/>
  <c r="AQ34" i="15"/>
  <c r="AP34" i="15"/>
  <c r="AO34" i="15"/>
  <c r="AN34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BW32" i="15"/>
  <c r="BV32" i="15"/>
  <c r="BU32" i="15"/>
  <c r="BT32" i="15"/>
  <c r="BS32" i="15"/>
  <c r="BR32" i="15"/>
  <c r="BQ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U32" i="15"/>
  <c r="AT32" i="15"/>
  <c r="AS32" i="15"/>
  <c r="AR32" i="15"/>
  <c r="AQ32" i="15"/>
  <c r="AP32" i="15"/>
  <c r="AO32" i="15"/>
  <c r="AN32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BW30" i="15"/>
  <c r="BV30" i="15"/>
  <c r="BU30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BW28" i="15"/>
  <c r="BV28" i="15"/>
  <c r="BU28" i="15"/>
  <c r="BT28" i="15"/>
  <c r="BS28" i="15"/>
  <c r="BR28" i="15"/>
  <c r="BQ28" i="15"/>
  <c r="BP28" i="15"/>
  <c r="BO28" i="15"/>
  <c r="BN28" i="15"/>
  <c r="BM28" i="15"/>
  <c r="BL28" i="15"/>
  <c r="BK28" i="15"/>
  <c r="BJ28" i="15"/>
  <c r="BI28" i="15"/>
  <c r="BH28" i="15"/>
  <c r="BG28" i="15"/>
  <c r="BF28" i="15"/>
  <c r="BE28" i="15"/>
  <c r="BD28" i="15"/>
  <c r="BC28" i="15"/>
  <c r="BB28" i="15"/>
  <c r="BA28" i="15"/>
  <c r="AZ28" i="15"/>
  <c r="AY28" i="15"/>
  <c r="AX28" i="15"/>
  <c r="AW28" i="15"/>
  <c r="AV28" i="15"/>
  <c r="AU28" i="15"/>
  <c r="AT28" i="15"/>
  <c r="AS28" i="15"/>
  <c r="AR28" i="15"/>
  <c r="AQ28" i="15"/>
  <c r="AP28" i="15"/>
  <c r="AO28" i="15"/>
  <c r="AN28" i="15"/>
  <c r="BW27" i="15"/>
  <c r="BV27" i="15"/>
  <c r="BU27" i="15"/>
  <c r="BT27" i="15"/>
  <c r="BS27" i="15"/>
  <c r="BR27" i="15"/>
  <c r="BQ27" i="15"/>
  <c r="BP27" i="15"/>
  <c r="BO27" i="15"/>
  <c r="BN27" i="15"/>
  <c r="BM27" i="15"/>
  <c r="BL27" i="15"/>
  <c r="BK27" i="15"/>
  <c r="BJ27" i="15"/>
  <c r="BI27" i="15"/>
  <c r="BH27" i="15"/>
  <c r="BG27" i="15"/>
  <c r="BF27" i="15"/>
  <c r="BE27" i="15"/>
  <c r="BD27" i="15"/>
  <c r="BC27" i="15"/>
  <c r="BB27" i="15"/>
  <c r="BA27" i="15"/>
  <c r="AZ27" i="15"/>
  <c r="AY27" i="15"/>
  <c r="AX27" i="15"/>
  <c r="AW27" i="15"/>
  <c r="AV27" i="15"/>
  <c r="AU27" i="15"/>
  <c r="AT27" i="15"/>
  <c r="AS27" i="15"/>
  <c r="AR27" i="15"/>
  <c r="AQ27" i="15"/>
  <c r="AP27" i="15"/>
  <c r="AO27" i="15"/>
  <c r="AN27" i="15"/>
  <c r="BW26" i="15"/>
  <c r="BV26" i="15"/>
  <c r="BU26" i="15"/>
  <c r="BT26" i="15"/>
  <c r="BS26" i="15"/>
  <c r="BR26" i="15"/>
  <c r="BQ26" i="15"/>
  <c r="BP26" i="15"/>
  <c r="BO26" i="15"/>
  <c r="BN26" i="15"/>
  <c r="BM26" i="15"/>
  <c r="BL26" i="15"/>
  <c r="BK26" i="15"/>
  <c r="BJ26" i="15"/>
  <c r="BI26" i="15"/>
  <c r="BH26" i="15"/>
  <c r="BG26" i="15"/>
  <c r="BF26" i="15"/>
  <c r="BE26" i="15"/>
  <c r="BD26" i="15"/>
  <c r="BC26" i="15"/>
  <c r="BB26" i="15"/>
  <c r="BA26" i="15"/>
  <c r="AZ26" i="15"/>
  <c r="AY26" i="15"/>
  <c r="AX26" i="15"/>
  <c r="AW26" i="15"/>
  <c r="AV26" i="15"/>
  <c r="AU26" i="15"/>
  <c r="AT26" i="15"/>
  <c r="AS26" i="15"/>
  <c r="AR26" i="15"/>
  <c r="AQ26" i="15"/>
  <c r="AP26" i="15"/>
  <c r="AO26" i="15"/>
  <c r="AN26" i="15"/>
  <c r="BW25" i="15"/>
  <c r="BV25" i="15"/>
  <c r="BU25" i="15"/>
  <c r="BT25" i="15"/>
  <c r="BS25" i="15"/>
  <c r="BR25" i="15"/>
  <c r="BQ25" i="15"/>
  <c r="BP25" i="15"/>
  <c r="BO25" i="15"/>
  <c r="BN25" i="15"/>
  <c r="BM25" i="15"/>
  <c r="BL25" i="15"/>
  <c r="BK25" i="15"/>
  <c r="BJ25" i="15"/>
  <c r="BI25" i="15"/>
  <c r="BH25" i="15"/>
  <c r="BG25" i="15"/>
  <c r="BF25" i="15"/>
  <c r="BE25" i="15"/>
  <c r="BD25" i="15"/>
  <c r="BC25" i="15"/>
  <c r="BB25" i="15"/>
  <c r="BA25" i="15"/>
  <c r="AZ25" i="15"/>
  <c r="AY25" i="15"/>
  <c r="AX25" i="15"/>
  <c r="AW25" i="15"/>
  <c r="AV25" i="15"/>
  <c r="AU25" i="15"/>
  <c r="AT25" i="15"/>
  <c r="AS25" i="15"/>
  <c r="AR25" i="15"/>
  <c r="AQ25" i="15"/>
  <c r="AP25" i="15"/>
  <c r="AO25" i="15"/>
  <c r="AN25" i="15"/>
  <c r="BW24" i="15"/>
  <c r="BV24" i="15"/>
  <c r="BU24" i="15"/>
  <c r="BT24" i="15"/>
  <c r="BS24" i="15"/>
  <c r="BR24" i="15"/>
  <c r="BQ24" i="15"/>
  <c r="BP24" i="15"/>
  <c r="BO24" i="15"/>
  <c r="BN24" i="15"/>
  <c r="BM24" i="15"/>
  <c r="BL24" i="15"/>
  <c r="BK24" i="15"/>
  <c r="BJ24" i="15"/>
  <c r="BI24" i="15"/>
  <c r="BH24" i="15"/>
  <c r="BG24" i="15"/>
  <c r="BF24" i="15"/>
  <c r="BE24" i="15"/>
  <c r="BD24" i="15"/>
  <c r="BC24" i="15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O2" i="15"/>
  <c r="AP2" i="15" s="1"/>
  <c r="AQ2" i="15" s="1"/>
  <c r="AR2" i="15" s="1"/>
  <c r="AS2" i="15" s="1"/>
  <c r="AT2" i="15" s="1"/>
  <c r="AU2" i="15" s="1"/>
  <c r="AV2" i="15" s="1"/>
  <c r="AW2" i="15" s="1"/>
  <c r="AX2" i="15" s="1"/>
  <c r="AY2" i="15" s="1"/>
  <c r="AZ2" i="15" s="1"/>
  <c r="BA2" i="15" s="1"/>
  <c r="BB2" i="15" s="1"/>
  <c r="BC2" i="15" s="1"/>
  <c r="BD2" i="15" s="1"/>
  <c r="BE2" i="15" s="1"/>
  <c r="BF2" i="15" s="1"/>
  <c r="BG2" i="15" s="1"/>
  <c r="BH2" i="15" s="1"/>
  <c r="BI2" i="15" s="1"/>
  <c r="BJ2" i="15" s="1"/>
  <c r="BK2" i="15" s="1"/>
  <c r="BL2" i="15" s="1"/>
  <c r="BM2" i="15" s="1"/>
  <c r="BN2" i="15" s="1"/>
  <c r="BO2" i="15" s="1"/>
  <c r="BP2" i="15" s="1"/>
  <c r="BQ2" i="15" s="1"/>
  <c r="BR2" i="15" s="1"/>
  <c r="BS2" i="15" s="1"/>
  <c r="BT2" i="15" s="1"/>
  <c r="BU2" i="15" s="1"/>
  <c r="BV2" i="15" s="1"/>
  <c r="BW2" i="15" s="1"/>
  <c r="D2" i="15"/>
  <c r="E2" i="15" s="1"/>
  <c r="F2" i="15" s="1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Q2" i="15" s="1"/>
  <c r="R2" i="15" s="1"/>
  <c r="S2" i="15" s="1"/>
  <c r="T2" i="15" s="1"/>
  <c r="U2" i="15" s="1"/>
  <c r="V2" i="15" s="1"/>
  <c r="W2" i="15" s="1"/>
  <c r="X2" i="15" s="1"/>
  <c r="Y2" i="15" s="1"/>
  <c r="Z2" i="15" s="1"/>
  <c r="AA2" i="15" s="1"/>
  <c r="AB2" i="15" s="1"/>
  <c r="AC2" i="15" s="1"/>
  <c r="AD2" i="15" s="1"/>
  <c r="AE2" i="15" s="1"/>
  <c r="AF2" i="15" s="1"/>
  <c r="AG2" i="15" s="1"/>
  <c r="AH2" i="15" s="1"/>
  <c r="AI2" i="15" s="1"/>
  <c r="AJ2" i="15" s="1"/>
  <c r="AK2" i="15" s="1"/>
  <c r="AL2" i="15" s="1"/>
  <c r="C2" i="15"/>
  <c r="R201" i="14"/>
  <c r="M201" i="14"/>
  <c r="K201" i="14"/>
  <c r="G201" i="14"/>
  <c r="E201" i="14"/>
  <c r="C201" i="14"/>
  <c r="L43" i="14" l="1"/>
  <c r="O43" i="13" s="1"/>
  <c r="W43" i="13"/>
  <c r="H43" i="14"/>
  <c r="J43" i="13" s="1"/>
  <c r="F43" i="14"/>
  <c r="G43" i="13" s="1"/>
  <c r="P43" i="14"/>
  <c r="V43" i="13" s="1"/>
  <c r="D43" i="14"/>
  <c r="E43" i="13" s="1"/>
  <c r="N43" i="14"/>
  <c r="R43" i="13" s="1"/>
  <c r="J43" i="14"/>
  <c r="L43" i="13" s="1"/>
  <c r="I44" i="14"/>
  <c r="Q44" i="14"/>
  <c r="O44" i="14"/>
  <c r="F44" i="14"/>
  <c r="G44" i="13" s="1"/>
  <c r="E202" i="14"/>
  <c r="N44" i="14" l="1"/>
  <c r="R44" i="13" s="1"/>
  <c r="W44" i="13"/>
  <c r="P44" i="14"/>
  <c r="V44" i="13" s="1"/>
  <c r="U44" i="13"/>
  <c r="J44" i="14"/>
  <c r="L44" i="13" s="1"/>
  <c r="K44" i="13"/>
  <c r="D44" i="14"/>
  <c r="E44" i="13" s="1"/>
  <c r="L44" i="14"/>
  <c r="O44" i="13" s="1"/>
  <c r="H44" i="14"/>
  <c r="J44" i="13" s="1"/>
  <c r="Q45" i="14"/>
  <c r="O45" i="14"/>
  <c r="U45" i="13" s="1"/>
  <c r="I45" i="14"/>
  <c r="K45" i="13" s="1"/>
  <c r="Q202" i="14"/>
  <c r="H45" i="14" l="1"/>
  <c r="J45" i="13" s="1"/>
  <c r="W45" i="13"/>
  <c r="L45" i="14"/>
  <c r="O45" i="13" s="1"/>
  <c r="F45" i="14"/>
  <c r="G45" i="13" s="1"/>
  <c r="J45" i="14"/>
  <c r="L45" i="13" s="1"/>
  <c r="P45" i="14"/>
  <c r="V45" i="13" s="1"/>
  <c r="D45" i="14"/>
  <c r="E45" i="13" s="1"/>
  <c r="N45" i="14"/>
  <c r="R45" i="13" s="1"/>
  <c r="O46" i="14"/>
  <c r="Q46" i="14"/>
  <c r="N46" i="14" s="1"/>
  <c r="R46" i="13" s="1"/>
  <c r="I46" i="14"/>
  <c r="L46" i="14"/>
  <c r="O46" i="13" s="1"/>
  <c r="F46" i="14" l="1"/>
  <c r="G46" i="13" s="1"/>
  <c r="P46" i="14"/>
  <c r="V46" i="13" s="1"/>
  <c r="U46" i="13"/>
  <c r="J46" i="14"/>
  <c r="L46" i="13" s="1"/>
  <c r="K46" i="13"/>
  <c r="H46" i="14"/>
  <c r="J46" i="13" s="1"/>
  <c r="W46" i="13"/>
  <c r="D46" i="14"/>
  <c r="E46" i="13" s="1"/>
  <c r="O47" i="14"/>
  <c r="I47" i="14"/>
  <c r="Q47" i="14"/>
  <c r="F47" i="14" s="1"/>
  <c r="G47" i="13" s="1"/>
  <c r="N201" i="13"/>
  <c r="Q201" i="13"/>
  <c r="I201" i="13"/>
  <c r="D201" i="13"/>
  <c r="C201" i="13"/>
  <c r="L47" i="14" l="1"/>
  <c r="O47" i="13" s="1"/>
  <c r="W47" i="13"/>
  <c r="J47" i="14"/>
  <c r="L47" i="13" s="1"/>
  <c r="K47" i="13"/>
  <c r="H47" i="14"/>
  <c r="J47" i="13" s="1"/>
  <c r="P47" i="14"/>
  <c r="V47" i="13" s="1"/>
  <c r="U47" i="13"/>
  <c r="D47" i="14"/>
  <c r="E47" i="13" s="1"/>
  <c r="N47" i="14"/>
  <c r="R47" i="13" s="1"/>
  <c r="I48" i="14"/>
  <c r="Q48" i="14"/>
  <c r="O48" i="14"/>
  <c r="Y202" i="13"/>
  <c r="P48" i="14" l="1"/>
  <c r="V48" i="13" s="1"/>
  <c r="U48" i="13"/>
  <c r="L48" i="14"/>
  <c r="O48" i="13" s="1"/>
  <c r="W48" i="13"/>
  <c r="J48" i="14"/>
  <c r="L48" i="13" s="1"/>
  <c r="K48" i="13"/>
  <c r="F48" i="14"/>
  <c r="G48" i="13" s="1"/>
  <c r="H48" i="14"/>
  <c r="J48" i="13" s="1"/>
  <c r="D48" i="14"/>
  <c r="E48" i="13" s="1"/>
  <c r="N48" i="14"/>
  <c r="R48" i="13" s="1"/>
  <c r="Q49" i="14"/>
  <c r="H49" i="14" s="1"/>
  <c r="J49" i="13" s="1"/>
  <c r="I49" i="14"/>
  <c r="K49" i="13" s="1"/>
  <c r="O49" i="14"/>
  <c r="U49" i="13" s="1"/>
  <c r="X201" i="13"/>
  <c r="S201" i="13"/>
  <c r="P201" i="13"/>
  <c r="M201" i="13"/>
  <c r="H201" i="13"/>
  <c r="F201" i="13"/>
  <c r="B201" i="13"/>
  <c r="B202" i="13" s="1"/>
  <c r="L49" i="14" l="1"/>
  <c r="O49" i="13" s="1"/>
  <c r="W49" i="13"/>
  <c r="J49" i="14"/>
  <c r="L49" i="13" s="1"/>
  <c r="M202" i="13"/>
  <c r="F49" i="14"/>
  <c r="G49" i="13" s="1"/>
  <c r="P49" i="14"/>
  <c r="V49" i="13" s="1"/>
  <c r="N49" i="14"/>
  <c r="R49" i="13" s="1"/>
  <c r="D49" i="14"/>
  <c r="E49" i="13" s="1"/>
  <c r="O50" i="14"/>
  <c r="Q50" i="14"/>
  <c r="D50" i="14" s="1"/>
  <c r="E50" i="13" s="1"/>
  <c r="I50" i="14"/>
  <c r="K50" i="13" s="1"/>
  <c r="F50" i="14"/>
  <c r="G50" i="13" s="1"/>
  <c r="J50" i="14"/>
  <c r="L50" i="13" s="1"/>
  <c r="L50" i="14"/>
  <c r="O50" i="13" s="1"/>
  <c r="P202" i="13"/>
  <c r="F202" i="13"/>
  <c r="P50" i="14" l="1"/>
  <c r="V50" i="13" s="1"/>
  <c r="U50" i="13"/>
  <c r="N50" i="14"/>
  <c r="R50" i="13" s="1"/>
  <c r="W50" i="13"/>
  <c r="H50" i="14"/>
  <c r="J50" i="13" s="1"/>
  <c r="I51" i="14"/>
  <c r="Q51" i="14"/>
  <c r="D51" i="14" s="1"/>
  <c r="E51" i="13" s="1"/>
  <c r="O51" i="14"/>
  <c r="W202" i="13"/>
  <c r="P51" i="14" l="1"/>
  <c r="V51" i="13" s="1"/>
  <c r="U51" i="13"/>
  <c r="L51" i="14"/>
  <c r="O51" i="13" s="1"/>
  <c r="W51" i="13"/>
  <c r="J51" i="14"/>
  <c r="L51" i="13" s="1"/>
  <c r="K51" i="13"/>
  <c r="H51" i="14"/>
  <c r="J51" i="13" s="1"/>
  <c r="F51" i="14"/>
  <c r="G51" i="13" s="1"/>
  <c r="N51" i="14"/>
  <c r="R51" i="13" s="1"/>
  <c r="I52" i="14"/>
  <c r="K52" i="13" s="1"/>
  <c r="Q52" i="14"/>
  <c r="O52" i="14"/>
  <c r="U52" i="13" s="1"/>
  <c r="H52" i="14" l="1"/>
  <c r="J52" i="13" s="1"/>
  <c r="W52" i="13"/>
  <c r="D52" i="14"/>
  <c r="E52" i="13" s="1"/>
  <c r="P52" i="14"/>
  <c r="V52" i="13" s="1"/>
  <c r="N52" i="14"/>
  <c r="R52" i="13" s="1"/>
  <c r="J52" i="14"/>
  <c r="L52" i="13" s="1"/>
  <c r="F52" i="14"/>
  <c r="G52" i="13" s="1"/>
  <c r="L52" i="14"/>
  <c r="O52" i="13" s="1"/>
  <c r="Q53" i="14"/>
  <c r="I53" i="14"/>
  <c r="O53" i="14"/>
  <c r="J53" i="14" l="1"/>
  <c r="L53" i="13" s="1"/>
  <c r="K53" i="13"/>
  <c r="P53" i="14"/>
  <c r="V53" i="13" s="1"/>
  <c r="U53" i="13"/>
  <c r="H53" i="14"/>
  <c r="J53" i="13" s="1"/>
  <c r="W53" i="13"/>
  <c r="N53" i="14"/>
  <c r="R53" i="13" s="1"/>
  <c r="D53" i="14"/>
  <c r="E53" i="13" s="1"/>
  <c r="F53" i="14"/>
  <c r="G53" i="13" s="1"/>
  <c r="L53" i="14"/>
  <c r="O53" i="13" s="1"/>
  <c r="O54" i="14"/>
  <c r="I54" i="14"/>
  <c r="Q54" i="14"/>
  <c r="L54" i="14" l="1"/>
  <c r="O54" i="13" s="1"/>
  <c r="W54" i="13"/>
  <c r="H54" i="14"/>
  <c r="J54" i="13" s="1"/>
  <c r="J54" i="14"/>
  <c r="L54" i="13" s="1"/>
  <c r="K54" i="13"/>
  <c r="P54" i="14"/>
  <c r="V54" i="13" s="1"/>
  <c r="U54" i="13"/>
  <c r="F54" i="14"/>
  <c r="G54" i="13" s="1"/>
  <c r="N54" i="14"/>
  <c r="R54" i="13" s="1"/>
  <c r="D54" i="14"/>
  <c r="E54" i="13" s="1"/>
  <c r="Q55" i="14"/>
  <c r="I55" i="14"/>
  <c r="K55" i="13" s="1"/>
  <c r="O55" i="14"/>
  <c r="U55" i="13" s="1"/>
  <c r="F55" i="14" l="1"/>
  <c r="G55" i="13" s="1"/>
  <c r="W55" i="13"/>
  <c r="D55" i="14"/>
  <c r="E55" i="13" s="1"/>
  <c r="P55" i="14"/>
  <c r="V55" i="13" s="1"/>
  <c r="L55" i="14"/>
  <c r="O55" i="13" s="1"/>
  <c r="N55" i="14"/>
  <c r="R55" i="13" s="1"/>
  <c r="J55" i="14"/>
  <c r="L55" i="13" s="1"/>
  <c r="H55" i="14"/>
  <c r="J55" i="13" s="1"/>
  <c r="I56" i="14"/>
  <c r="K56" i="13" s="1"/>
  <c r="O56" i="14"/>
  <c r="U56" i="13" s="1"/>
  <c r="Q56" i="14"/>
  <c r="F56" i="14" s="1"/>
  <c r="G56" i="13" s="1"/>
  <c r="L56" i="14"/>
  <c r="O56" i="13" s="1"/>
  <c r="N56" i="14" l="1"/>
  <c r="R56" i="13" s="1"/>
  <c r="W56" i="13"/>
  <c r="J56" i="14"/>
  <c r="L56" i="13" s="1"/>
  <c r="D56" i="14"/>
  <c r="E56" i="13" s="1"/>
  <c r="P56" i="14"/>
  <c r="V56" i="13" s="1"/>
  <c r="H56" i="14"/>
  <c r="J56" i="13" s="1"/>
  <c r="Q57" i="14"/>
  <c r="D57" i="14" s="1"/>
  <c r="E57" i="13" s="1"/>
  <c r="I57" i="14"/>
  <c r="K57" i="13" s="1"/>
  <c r="O57" i="14"/>
  <c r="N57" i="14" l="1"/>
  <c r="R57" i="13" s="1"/>
  <c r="W57" i="13"/>
  <c r="P57" i="14"/>
  <c r="V57" i="13" s="1"/>
  <c r="U57" i="13"/>
  <c r="J57" i="14"/>
  <c r="L57" i="13" s="1"/>
  <c r="F57" i="14"/>
  <c r="G57" i="13" s="1"/>
  <c r="L57" i="14"/>
  <c r="O57" i="13" s="1"/>
  <c r="H57" i="14"/>
  <c r="J57" i="13" s="1"/>
  <c r="O58" i="14"/>
  <c r="I58" i="14"/>
  <c r="Q58" i="14"/>
  <c r="W58" i="13" s="1"/>
  <c r="N58" i="14"/>
  <c r="R58" i="13" s="1"/>
  <c r="D58" i="14"/>
  <c r="E58" i="13" s="1"/>
  <c r="L58" i="14" l="1"/>
  <c r="O58" i="13" s="1"/>
  <c r="F58" i="14"/>
  <c r="G58" i="13" s="1"/>
  <c r="H58" i="14"/>
  <c r="J58" i="13" s="1"/>
  <c r="J58" i="14"/>
  <c r="L58" i="13" s="1"/>
  <c r="K58" i="13"/>
  <c r="P58" i="14"/>
  <c r="V58" i="13" s="1"/>
  <c r="U58" i="13"/>
  <c r="I59" i="14"/>
  <c r="K59" i="13" s="1"/>
  <c r="O59" i="14"/>
  <c r="Q59" i="14"/>
  <c r="N59" i="14" s="1"/>
  <c r="R59" i="13" s="1"/>
  <c r="P59" i="14" l="1"/>
  <c r="V59" i="13" s="1"/>
  <c r="U59" i="13"/>
  <c r="H59" i="14"/>
  <c r="J59" i="13" s="1"/>
  <c r="W59" i="13"/>
  <c r="F59" i="14"/>
  <c r="G59" i="13" s="1"/>
  <c r="D59" i="14"/>
  <c r="E59" i="13" s="1"/>
  <c r="J59" i="14"/>
  <c r="L59" i="13" s="1"/>
  <c r="L59" i="14"/>
  <c r="O59" i="13" s="1"/>
  <c r="Q60" i="14"/>
  <c r="I60" i="14"/>
  <c r="K60" i="13" s="1"/>
  <c r="O60" i="14"/>
  <c r="P60" i="14" l="1"/>
  <c r="V60" i="13" s="1"/>
  <c r="U60" i="13"/>
  <c r="L60" i="14"/>
  <c r="O60" i="13" s="1"/>
  <c r="W60" i="13"/>
  <c r="F60" i="14"/>
  <c r="G60" i="13" s="1"/>
  <c r="J60" i="14"/>
  <c r="L60" i="13" s="1"/>
  <c r="D60" i="14"/>
  <c r="E60" i="13" s="1"/>
  <c r="N60" i="14"/>
  <c r="R60" i="13" s="1"/>
  <c r="H60" i="14"/>
  <c r="J60" i="13" s="1"/>
  <c r="O61" i="14"/>
  <c r="I61" i="14"/>
  <c r="Q61" i="14"/>
  <c r="L61" i="14" l="1"/>
  <c r="O61" i="13" s="1"/>
  <c r="W61" i="13"/>
  <c r="P61" i="14"/>
  <c r="V61" i="13" s="1"/>
  <c r="U61" i="13"/>
  <c r="J61" i="14"/>
  <c r="L61" i="13" s="1"/>
  <c r="K61" i="13"/>
  <c r="D61" i="14"/>
  <c r="E61" i="13" s="1"/>
  <c r="H61" i="14"/>
  <c r="J61" i="13" s="1"/>
  <c r="F61" i="14"/>
  <c r="G61" i="13" s="1"/>
  <c r="N61" i="14"/>
  <c r="R61" i="13" s="1"/>
  <c r="Q62" i="14"/>
  <c r="O62" i="14"/>
  <c r="I62" i="14"/>
  <c r="J62" i="14" l="1"/>
  <c r="L62" i="13" s="1"/>
  <c r="K62" i="13"/>
  <c r="P62" i="14"/>
  <c r="V62" i="13" s="1"/>
  <c r="U62" i="13"/>
  <c r="N62" i="14"/>
  <c r="R62" i="13" s="1"/>
  <c r="W62" i="13"/>
  <c r="F62" i="14"/>
  <c r="G62" i="13" s="1"/>
  <c r="D62" i="14"/>
  <c r="E62" i="13" s="1"/>
  <c r="L62" i="14"/>
  <c r="O62" i="13" s="1"/>
  <c r="H62" i="14"/>
  <c r="J62" i="13" s="1"/>
  <c r="I63" i="14"/>
  <c r="O63" i="14"/>
  <c r="Q63" i="14"/>
  <c r="P63" i="14" l="1"/>
  <c r="V63" i="13" s="1"/>
  <c r="U63" i="13"/>
  <c r="D63" i="14"/>
  <c r="E63" i="13" s="1"/>
  <c r="W63" i="13"/>
  <c r="J63" i="14"/>
  <c r="L63" i="13" s="1"/>
  <c r="K63" i="13"/>
  <c r="N63" i="14"/>
  <c r="R63" i="13" s="1"/>
  <c r="H63" i="14"/>
  <c r="J63" i="13" s="1"/>
  <c r="F63" i="14"/>
  <c r="G63" i="13" s="1"/>
  <c r="L63" i="14"/>
  <c r="O63" i="13" s="1"/>
  <c r="Q64" i="14"/>
  <c r="I64" i="14"/>
  <c r="K64" i="13" s="1"/>
  <c r="O64" i="14"/>
  <c r="P64" i="14" l="1"/>
  <c r="V64" i="13" s="1"/>
  <c r="U64" i="13"/>
  <c r="L64" i="14"/>
  <c r="O64" i="13" s="1"/>
  <c r="W64" i="13"/>
  <c r="J64" i="14"/>
  <c r="L64" i="13" s="1"/>
  <c r="N64" i="14"/>
  <c r="R64" i="13" s="1"/>
  <c r="F64" i="14"/>
  <c r="G64" i="13" s="1"/>
  <c r="D64" i="14"/>
  <c r="E64" i="13" s="1"/>
  <c r="H64" i="14"/>
  <c r="J64" i="13" s="1"/>
  <c r="O65" i="14"/>
  <c r="I65" i="14"/>
  <c r="Q65" i="14"/>
  <c r="H65" i="14" l="1"/>
  <c r="J65" i="13" s="1"/>
  <c r="W65" i="13"/>
  <c r="P65" i="14"/>
  <c r="V65" i="13" s="1"/>
  <c r="U65" i="13"/>
  <c r="J65" i="14"/>
  <c r="L65" i="13" s="1"/>
  <c r="K65" i="13"/>
  <c r="D65" i="14"/>
  <c r="E65" i="13" s="1"/>
  <c r="N65" i="14"/>
  <c r="R65" i="13" s="1"/>
  <c r="F65" i="14"/>
  <c r="G65" i="13" s="1"/>
  <c r="L65" i="14"/>
  <c r="O65" i="13" s="1"/>
  <c r="Q66" i="14"/>
  <c r="O66" i="14"/>
  <c r="I66" i="14"/>
  <c r="J66" i="14" l="1"/>
  <c r="L66" i="13" s="1"/>
  <c r="K66" i="13"/>
  <c r="P66" i="14"/>
  <c r="V66" i="13" s="1"/>
  <c r="U66" i="13"/>
  <c r="N66" i="14"/>
  <c r="R66" i="13" s="1"/>
  <c r="W66" i="13"/>
  <c r="F66" i="14"/>
  <c r="G66" i="13" s="1"/>
  <c r="L66" i="14"/>
  <c r="O66" i="13" s="1"/>
  <c r="H66" i="14"/>
  <c r="J66" i="13" s="1"/>
  <c r="D66" i="14"/>
  <c r="E66" i="13" s="1"/>
  <c r="I67" i="14"/>
  <c r="O67" i="14"/>
  <c r="U67" i="13" s="1"/>
  <c r="Q67" i="14"/>
  <c r="W67" i="13" s="1"/>
  <c r="N67" i="14" l="1"/>
  <c r="R67" i="13" s="1"/>
  <c r="J67" i="14"/>
  <c r="L67" i="13" s="1"/>
  <c r="K67" i="13"/>
  <c r="P67" i="14"/>
  <c r="V67" i="13" s="1"/>
  <c r="H67" i="14"/>
  <c r="J67" i="13" s="1"/>
  <c r="L67" i="14"/>
  <c r="O67" i="13" s="1"/>
  <c r="F67" i="14"/>
  <c r="G67" i="13" s="1"/>
  <c r="D67" i="14"/>
  <c r="E67" i="13" s="1"/>
  <c r="Q68" i="14"/>
  <c r="L68" i="14"/>
  <c r="O68" i="13" s="1"/>
  <c r="H68" i="14"/>
  <c r="J68" i="13" s="1"/>
  <c r="N68" i="14"/>
  <c r="R68" i="13" s="1"/>
  <c r="I68" i="14"/>
  <c r="O68" i="14"/>
  <c r="U68" i="13" s="1"/>
  <c r="J68" i="14" l="1"/>
  <c r="L68" i="13" s="1"/>
  <c r="K68" i="13"/>
  <c r="D68" i="14"/>
  <c r="E68" i="13" s="1"/>
  <c r="W68" i="13"/>
  <c r="F68" i="14"/>
  <c r="G68" i="13" s="1"/>
  <c r="P68" i="14"/>
  <c r="V68" i="13" s="1"/>
  <c r="N69" i="14"/>
  <c r="R69" i="13" s="1"/>
  <c r="O69" i="14"/>
  <c r="U69" i="13" s="1"/>
  <c r="I69" i="14"/>
  <c r="Q69" i="14"/>
  <c r="P69" i="14" l="1"/>
  <c r="V69" i="13" s="1"/>
  <c r="L69" i="14"/>
  <c r="O69" i="13" s="1"/>
  <c r="W69" i="13"/>
  <c r="D69" i="14"/>
  <c r="E69" i="13" s="1"/>
  <c r="H69" i="14"/>
  <c r="J69" i="13" s="1"/>
  <c r="F69" i="14"/>
  <c r="G69" i="13" s="1"/>
  <c r="J69" i="14"/>
  <c r="L69" i="13" s="1"/>
  <c r="K69" i="13"/>
  <c r="Q70" i="14"/>
  <c r="N70" i="14" s="1"/>
  <c r="R70" i="13" s="1"/>
  <c r="I70" i="14"/>
  <c r="O70" i="14"/>
  <c r="H70" i="14"/>
  <c r="J70" i="13" s="1"/>
  <c r="P70" i="14" l="1"/>
  <c r="V70" i="13" s="1"/>
  <c r="U70" i="13"/>
  <c r="J70" i="14"/>
  <c r="L70" i="13" s="1"/>
  <c r="K70" i="13"/>
  <c r="L70" i="14"/>
  <c r="O70" i="13" s="1"/>
  <c r="W70" i="13"/>
  <c r="F70" i="14"/>
  <c r="G70" i="13" s="1"/>
  <c r="D70" i="14"/>
  <c r="E70" i="13" s="1"/>
  <c r="I71" i="14"/>
  <c r="O71" i="14"/>
  <c r="Q71" i="14"/>
  <c r="F71" i="14" l="1"/>
  <c r="G71" i="13" s="1"/>
  <c r="W71" i="13"/>
  <c r="P71" i="14"/>
  <c r="V71" i="13" s="1"/>
  <c r="U71" i="13"/>
  <c r="J71" i="14"/>
  <c r="L71" i="13" s="1"/>
  <c r="K71" i="13"/>
  <c r="L71" i="14"/>
  <c r="O71" i="13" s="1"/>
  <c r="H71" i="14"/>
  <c r="J71" i="13" s="1"/>
  <c r="N71" i="14"/>
  <c r="R71" i="13" s="1"/>
  <c r="D71" i="14"/>
  <c r="E71" i="13" s="1"/>
  <c r="Q72" i="14"/>
  <c r="O72" i="14"/>
  <c r="U72" i="13" s="1"/>
  <c r="I72" i="14"/>
  <c r="J72" i="14" l="1"/>
  <c r="L72" i="13" s="1"/>
  <c r="K72" i="13"/>
  <c r="L72" i="14"/>
  <c r="O72" i="13" s="1"/>
  <c r="W72" i="13"/>
  <c r="N72" i="14"/>
  <c r="R72" i="13" s="1"/>
  <c r="F72" i="14"/>
  <c r="G72" i="13" s="1"/>
  <c r="D72" i="14"/>
  <c r="E72" i="13" s="1"/>
  <c r="P72" i="14"/>
  <c r="V72" i="13" s="1"/>
  <c r="H72" i="14"/>
  <c r="J72" i="13" s="1"/>
  <c r="O73" i="14"/>
  <c r="I73" i="14"/>
  <c r="Q73" i="14"/>
  <c r="J73" i="14" l="1"/>
  <c r="L73" i="13" s="1"/>
  <c r="K73" i="13"/>
  <c r="P73" i="14"/>
  <c r="V73" i="13" s="1"/>
  <c r="U73" i="13"/>
  <c r="D73" i="14"/>
  <c r="E73" i="13" s="1"/>
  <c r="W73" i="13"/>
  <c r="N73" i="14"/>
  <c r="R73" i="13" s="1"/>
  <c r="F73" i="14"/>
  <c r="G73" i="13" s="1"/>
  <c r="L73" i="14"/>
  <c r="O73" i="13" s="1"/>
  <c r="H73" i="14"/>
  <c r="J73" i="13" s="1"/>
  <c r="Q74" i="14"/>
  <c r="I74" i="14"/>
  <c r="K74" i="13" s="1"/>
  <c r="O74" i="14"/>
  <c r="P74" i="14" l="1"/>
  <c r="V74" i="13" s="1"/>
  <c r="U74" i="13"/>
  <c r="H74" i="14"/>
  <c r="J74" i="13" s="1"/>
  <c r="W74" i="13"/>
  <c r="L74" i="14"/>
  <c r="O74" i="13" s="1"/>
  <c r="F74" i="14"/>
  <c r="G74" i="13" s="1"/>
  <c r="D74" i="14"/>
  <c r="E74" i="13" s="1"/>
  <c r="N74" i="14"/>
  <c r="R74" i="13" s="1"/>
  <c r="J74" i="14"/>
  <c r="L74" i="13" s="1"/>
  <c r="I75" i="14"/>
  <c r="O75" i="14"/>
  <c r="Q75" i="14"/>
  <c r="P75" i="14" l="1"/>
  <c r="V75" i="13" s="1"/>
  <c r="U75" i="13"/>
  <c r="L75" i="14"/>
  <c r="O75" i="13" s="1"/>
  <c r="W75" i="13"/>
  <c r="J75" i="14"/>
  <c r="L75" i="13" s="1"/>
  <c r="K75" i="13"/>
  <c r="H75" i="14"/>
  <c r="J75" i="13" s="1"/>
  <c r="F75" i="14"/>
  <c r="G75" i="13" s="1"/>
  <c r="D75" i="14"/>
  <c r="E75" i="13" s="1"/>
  <c r="N75" i="14"/>
  <c r="R75" i="13" s="1"/>
  <c r="Q76" i="14"/>
  <c r="W76" i="13" s="1"/>
  <c r="O76" i="14"/>
  <c r="U76" i="13" s="1"/>
  <c r="I76" i="14"/>
  <c r="K76" i="13" s="1"/>
  <c r="P76" i="14" l="1"/>
  <c r="V76" i="13" s="1"/>
  <c r="L76" i="14"/>
  <c r="O76" i="13" s="1"/>
  <c r="H76" i="14"/>
  <c r="J76" i="13" s="1"/>
  <c r="N76" i="14"/>
  <c r="R76" i="13" s="1"/>
  <c r="D76" i="14"/>
  <c r="E76" i="13" s="1"/>
  <c r="F76" i="14"/>
  <c r="G76" i="13" s="1"/>
  <c r="J76" i="14"/>
  <c r="L76" i="13" s="1"/>
  <c r="N77" i="14"/>
  <c r="R77" i="13" s="1"/>
  <c r="O77" i="14"/>
  <c r="U77" i="13" s="1"/>
  <c r="I77" i="14"/>
  <c r="K77" i="13" s="1"/>
  <c r="Q77" i="14"/>
  <c r="W77" i="13" s="1"/>
  <c r="P77" i="14"/>
  <c r="V77" i="13" s="1"/>
  <c r="J77" i="14" l="1"/>
  <c r="L77" i="13" s="1"/>
  <c r="L77" i="14"/>
  <c r="O77" i="13" s="1"/>
  <c r="D77" i="14"/>
  <c r="E77" i="13" s="1"/>
  <c r="F77" i="14"/>
  <c r="G77" i="13" s="1"/>
  <c r="H77" i="14"/>
  <c r="J77" i="13" s="1"/>
  <c r="L78" i="14"/>
  <c r="O78" i="13" s="1"/>
  <c r="F78" i="14"/>
  <c r="G78" i="13" s="1"/>
  <c r="Q78" i="14"/>
  <c r="W78" i="13" s="1"/>
  <c r="D78" i="14"/>
  <c r="E78" i="13" s="1"/>
  <c r="H78" i="14"/>
  <c r="J78" i="13" s="1"/>
  <c r="I78" i="14"/>
  <c r="K78" i="13" s="1"/>
  <c r="N78" i="14"/>
  <c r="R78" i="13" s="1"/>
  <c r="O78" i="14"/>
  <c r="U78" i="13" s="1"/>
  <c r="J78" i="14" l="1"/>
  <c r="L78" i="13" s="1"/>
  <c r="P78" i="14"/>
  <c r="V78" i="13" s="1"/>
  <c r="I79" i="14"/>
  <c r="K79" i="13" s="1"/>
  <c r="O79" i="14"/>
  <c r="U79" i="13" s="1"/>
  <c r="J79" i="14"/>
  <c r="L79" i="13" s="1"/>
  <c r="L79" i="14"/>
  <c r="O79" i="13" s="1"/>
  <c r="N79" i="14"/>
  <c r="R79" i="13" s="1"/>
  <c r="D79" i="14"/>
  <c r="E79" i="13" s="1"/>
  <c r="Q79" i="14"/>
  <c r="W79" i="13" s="1"/>
  <c r="P79" i="14" l="1"/>
  <c r="V79" i="13" s="1"/>
  <c r="H79" i="14"/>
  <c r="J79" i="13" s="1"/>
  <c r="F79" i="14"/>
  <c r="G79" i="13" s="1"/>
  <c r="Q80" i="14"/>
  <c r="W80" i="13" s="1"/>
  <c r="O80" i="14"/>
  <c r="U80" i="13" s="1"/>
  <c r="I80" i="14"/>
  <c r="K80" i="13" s="1"/>
  <c r="F80" i="14" l="1"/>
  <c r="G80" i="13" s="1"/>
  <c r="J80" i="14"/>
  <c r="L80" i="13" s="1"/>
  <c r="D80" i="14"/>
  <c r="E80" i="13" s="1"/>
  <c r="L80" i="14"/>
  <c r="O80" i="13" s="1"/>
  <c r="H80" i="14"/>
  <c r="J80" i="13" s="1"/>
  <c r="P80" i="14"/>
  <c r="V80" i="13" s="1"/>
  <c r="N80" i="14"/>
  <c r="R80" i="13" s="1"/>
  <c r="N81" i="14"/>
  <c r="R81" i="13" s="1"/>
  <c r="O81" i="14"/>
  <c r="U81" i="13" s="1"/>
  <c r="I81" i="14"/>
  <c r="K81" i="13" s="1"/>
  <c r="Q81" i="14"/>
  <c r="W81" i="13" s="1"/>
  <c r="F81" i="14"/>
  <c r="G81" i="13" s="1"/>
  <c r="L81" i="14"/>
  <c r="O81" i="13" s="1"/>
  <c r="P81" i="14"/>
  <c r="V81" i="13" s="1"/>
  <c r="J81" i="14" l="1"/>
  <c r="L81" i="13" s="1"/>
  <c r="D81" i="14"/>
  <c r="E81" i="13" s="1"/>
  <c r="H81" i="14"/>
  <c r="J81" i="13" s="1"/>
  <c r="Q82" i="14"/>
  <c r="W82" i="13" s="1"/>
  <c r="O82" i="14"/>
  <c r="U82" i="13" s="1"/>
  <c r="I82" i="14"/>
  <c r="K82" i="13" s="1"/>
  <c r="F82" i="14" l="1"/>
  <c r="G82" i="13" s="1"/>
  <c r="P82" i="14"/>
  <c r="V82" i="13" s="1"/>
  <c r="J82" i="14"/>
  <c r="L82" i="13" s="1"/>
  <c r="N82" i="14"/>
  <c r="R82" i="13" s="1"/>
  <c r="D82" i="14"/>
  <c r="E82" i="13" s="1"/>
  <c r="L82" i="14"/>
  <c r="O82" i="13" s="1"/>
  <c r="H82" i="14"/>
  <c r="J82" i="13" s="1"/>
  <c r="I83" i="14"/>
  <c r="K83" i="13" s="1"/>
  <c r="O83" i="14"/>
  <c r="U83" i="13" s="1"/>
  <c r="Q83" i="14"/>
  <c r="W83" i="13" s="1"/>
  <c r="D83" i="14"/>
  <c r="E83" i="13" s="1"/>
  <c r="N83" i="14"/>
  <c r="R83" i="13" s="1"/>
  <c r="H83" i="14" l="1"/>
  <c r="J83" i="13" s="1"/>
  <c r="L83" i="14"/>
  <c r="O83" i="13" s="1"/>
  <c r="F83" i="14"/>
  <c r="G83" i="13" s="1"/>
  <c r="J83" i="14"/>
  <c r="L83" i="13" s="1"/>
  <c r="P83" i="14"/>
  <c r="V83" i="13" s="1"/>
  <c r="O84" i="14"/>
  <c r="U84" i="13" s="1"/>
  <c r="Q84" i="14"/>
  <c r="W84" i="13" s="1"/>
  <c r="I84" i="14"/>
  <c r="K84" i="13" s="1"/>
  <c r="D84" i="14" l="1"/>
  <c r="E84" i="13" s="1"/>
  <c r="P84" i="14"/>
  <c r="V84" i="13" s="1"/>
  <c r="H84" i="14"/>
  <c r="J84" i="13" s="1"/>
  <c r="F84" i="14"/>
  <c r="G84" i="13" s="1"/>
  <c r="N84" i="14"/>
  <c r="R84" i="13" s="1"/>
  <c r="J84" i="14"/>
  <c r="L84" i="13" s="1"/>
  <c r="L84" i="14"/>
  <c r="O84" i="13" s="1"/>
  <c r="O85" i="14"/>
  <c r="U85" i="13" s="1"/>
  <c r="I85" i="14"/>
  <c r="K85" i="13" s="1"/>
  <c r="Q85" i="14"/>
  <c r="W85" i="13" s="1"/>
  <c r="N85" i="14" l="1"/>
  <c r="R85" i="13" s="1"/>
  <c r="H85" i="14"/>
  <c r="J85" i="13" s="1"/>
  <c r="F85" i="14"/>
  <c r="G85" i="13" s="1"/>
  <c r="P85" i="14"/>
  <c r="V85" i="13" s="1"/>
  <c r="L85" i="14"/>
  <c r="O85" i="13" s="1"/>
  <c r="D85" i="14"/>
  <c r="E85" i="13" s="1"/>
  <c r="J85" i="14"/>
  <c r="L85" i="13" s="1"/>
  <c r="J86" i="14"/>
  <c r="L86" i="13" s="1"/>
  <c r="I86" i="14"/>
  <c r="K86" i="13" s="1"/>
  <c r="Q86" i="14"/>
  <c r="W86" i="13" s="1"/>
  <c r="O86" i="14"/>
  <c r="U86" i="13" s="1"/>
  <c r="P86" i="14"/>
  <c r="V86" i="13" s="1"/>
  <c r="F86" i="14" l="1"/>
  <c r="G86" i="13" s="1"/>
  <c r="N86" i="14"/>
  <c r="R86" i="13" s="1"/>
  <c r="L86" i="14"/>
  <c r="O86" i="13" s="1"/>
  <c r="D86" i="14"/>
  <c r="E86" i="13" s="1"/>
  <c r="H86" i="14"/>
  <c r="J86" i="13" s="1"/>
  <c r="I87" i="14"/>
  <c r="K87" i="13" s="1"/>
  <c r="Q87" i="14"/>
  <c r="W87" i="13" s="1"/>
  <c r="O87" i="14"/>
  <c r="U87" i="13" s="1"/>
  <c r="D87" i="14" l="1"/>
  <c r="E87" i="13" s="1"/>
  <c r="H87" i="14"/>
  <c r="J87" i="13" s="1"/>
  <c r="J87" i="14"/>
  <c r="L87" i="13" s="1"/>
  <c r="N87" i="14"/>
  <c r="R87" i="13" s="1"/>
  <c r="F87" i="14"/>
  <c r="G87" i="13" s="1"/>
  <c r="P87" i="14"/>
  <c r="V87" i="13" s="1"/>
  <c r="L87" i="14"/>
  <c r="O87" i="13" s="1"/>
  <c r="I88" i="14"/>
  <c r="K88" i="13" s="1"/>
  <c r="O88" i="14"/>
  <c r="U88" i="13" s="1"/>
  <c r="Q88" i="14"/>
  <c r="W88" i="13" s="1"/>
  <c r="D88" i="14" l="1"/>
  <c r="E88" i="13" s="1"/>
  <c r="N88" i="14"/>
  <c r="R88" i="13" s="1"/>
  <c r="P88" i="14"/>
  <c r="V88" i="13" s="1"/>
  <c r="L88" i="14"/>
  <c r="O88" i="13" s="1"/>
  <c r="H88" i="14"/>
  <c r="J88" i="13" s="1"/>
  <c r="F88" i="14"/>
  <c r="G88" i="13" s="1"/>
  <c r="J88" i="14"/>
  <c r="L88" i="13" s="1"/>
  <c r="I89" i="14"/>
  <c r="K89" i="13" s="1"/>
  <c r="O89" i="14"/>
  <c r="U89" i="13" s="1"/>
  <c r="Q89" i="14"/>
  <c r="W89" i="13" s="1"/>
  <c r="N89" i="14" l="1"/>
  <c r="R89" i="13" s="1"/>
  <c r="L89" i="14"/>
  <c r="O89" i="13" s="1"/>
  <c r="D89" i="14"/>
  <c r="E89" i="13" s="1"/>
  <c r="J89" i="14"/>
  <c r="L89" i="13" s="1"/>
  <c r="P89" i="14"/>
  <c r="V89" i="13" s="1"/>
  <c r="H89" i="14"/>
  <c r="J89" i="13" s="1"/>
  <c r="F89" i="14"/>
  <c r="G89" i="13" s="1"/>
  <c r="Q90" i="14"/>
  <c r="W90" i="13" s="1"/>
  <c r="W201" i="13" s="1"/>
  <c r="O90" i="14"/>
  <c r="U90" i="13" s="1"/>
  <c r="U201" i="13" s="1"/>
  <c r="I90" i="14"/>
  <c r="K90" i="13" s="1"/>
  <c r="K201" i="13" s="1"/>
  <c r="N90" i="14" l="1"/>
  <c r="R90" i="13" s="1"/>
  <c r="T201" i="13"/>
  <c r="O201" i="13"/>
  <c r="G201" i="13"/>
  <c r="J201" i="13"/>
  <c r="E201" i="13"/>
  <c r="R201" i="13"/>
  <c r="V201" i="13"/>
  <c r="J90" i="14"/>
  <c r="L90" i="13" s="1"/>
  <c r="L201" i="13"/>
  <c r="L90" i="14"/>
  <c r="O90" i="13" s="1"/>
  <c r="H90" i="14"/>
  <c r="J90" i="13" s="1"/>
  <c r="F90" i="14"/>
  <c r="G90" i="13" s="1"/>
  <c r="D90" i="14"/>
  <c r="E90" i="13" s="1"/>
  <c r="P90" i="14"/>
  <c r="V90" i="13" s="1"/>
  <c r="H91" i="14"/>
  <c r="P91" i="14"/>
  <c r="D91" i="14"/>
  <c r="Q91" i="14"/>
  <c r="F91" i="14"/>
  <c r="L91" i="14"/>
  <c r="I91" i="14"/>
  <c r="N91" i="14"/>
  <c r="J91" i="14"/>
  <c r="O91" i="14"/>
  <c r="D92" i="14" l="1"/>
  <c r="P92" i="14"/>
  <c r="O92" i="14"/>
  <c r="Q92" i="14"/>
  <c r="F92" i="14"/>
  <c r="J92" i="14"/>
  <c r="N92" i="14"/>
  <c r="I92" i="14"/>
  <c r="L92" i="14"/>
  <c r="H92" i="14"/>
  <c r="N93" i="14" l="1"/>
  <c r="O93" i="14"/>
  <c r="P93" i="14"/>
  <c r="D93" i="14"/>
  <c r="Q93" i="14"/>
  <c r="I93" i="14"/>
  <c r="F93" i="14"/>
  <c r="J93" i="14"/>
  <c r="H93" i="14"/>
  <c r="L93" i="14"/>
  <c r="J94" i="14" l="1"/>
  <c r="N94" i="14"/>
  <c r="O94" i="14"/>
  <c r="P94" i="14"/>
  <c r="H94" i="14"/>
  <c r="L94" i="14"/>
  <c r="Q94" i="14"/>
  <c r="F94" i="14"/>
  <c r="I94" i="14"/>
  <c r="D94" i="14"/>
  <c r="H95" i="14" l="1"/>
  <c r="L95" i="14"/>
  <c r="N95" i="14"/>
  <c r="O95" i="14"/>
  <c r="F95" i="14"/>
  <c r="I95" i="14"/>
  <c r="J95" i="14"/>
  <c r="P95" i="14"/>
  <c r="D95" i="14"/>
  <c r="Q95" i="14"/>
  <c r="D96" i="14" l="1"/>
  <c r="P96" i="14"/>
  <c r="J96" i="14"/>
  <c r="L96" i="14"/>
  <c r="N96" i="14"/>
  <c r="F96" i="14"/>
  <c r="I96" i="14"/>
  <c r="O96" i="14"/>
  <c r="H96" i="14"/>
  <c r="Q96" i="14"/>
  <c r="I97" i="14" l="1"/>
  <c r="J97" i="14"/>
  <c r="L97" i="14"/>
  <c r="D97" i="14"/>
  <c r="P97" i="14"/>
  <c r="F97" i="14"/>
  <c r="H97" i="14"/>
  <c r="N97" i="14"/>
  <c r="Q97" i="14"/>
  <c r="O97" i="14"/>
  <c r="F98" i="14" l="1"/>
  <c r="H98" i="14"/>
  <c r="I98" i="14"/>
  <c r="N98" i="14"/>
  <c r="D98" i="14"/>
  <c r="J98" i="14"/>
  <c r="O98" i="14"/>
  <c r="L98" i="14"/>
  <c r="P98" i="14"/>
  <c r="Q98" i="14"/>
  <c r="D99" i="14" l="1"/>
  <c r="P99" i="14"/>
  <c r="J99" i="14"/>
  <c r="I99" i="14"/>
  <c r="L99" i="14"/>
  <c r="O99" i="14"/>
  <c r="H99" i="14"/>
  <c r="N99" i="14"/>
  <c r="F99" i="14"/>
  <c r="Q99" i="14"/>
  <c r="N100" i="14" l="1"/>
  <c r="H100" i="14"/>
  <c r="J100" i="14"/>
  <c r="L100" i="14"/>
  <c r="P100" i="14"/>
  <c r="D100" i="14"/>
  <c r="F100" i="14"/>
  <c r="O100" i="14"/>
  <c r="Q100" i="14"/>
  <c r="I100" i="14"/>
  <c r="J101" i="14" l="1"/>
  <c r="D101" i="14"/>
  <c r="P101" i="14"/>
  <c r="L101" i="14"/>
  <c r="N101" i="14"/>
  <c r="Q101" i="14"/>
  <c r="F101" i="14"/>
  <c r="H101" i="14"/>
  <c r="O101" i="14"/>
  <c r="I101" i="14"/>
  <c r="H102" i="14" l="1"/>
  <c r="N102" i="14"/>
  <c r="L102" i="14"/>
  <c r="O102" i="14"/>
  <c r="Q102" i="14"/>
  <c r="P102" i="14"/>
  <c r="D102" i="14"/>
  <c r="J102" i="14"/>
  <c r="F102" i="14"/>
  <c r="I102" i="14"/>
  <c r="D103" i="14" l="1"/>
  <c r="P103" i="14"/>
  <c r="J103" i="14"/>
  <c r="N103" i="14"/>
  <c r="O103" i="14"/>
  <c r="F103" i="14"/>
  <c r="I103" i="14"/>
  <c r="L103" i="14"/>
  <c r="H103" i="14"/>
  <c r="Q103" i="14"/>
  <c r="N104" i="14" l="1"/>
  <c r="H104" i="14"/>
  <c r="O104" i="14"/>
  <c r="P104" i="14"/>
  <c r="D104" i="14"/>
  <c r="J104" i="14"/>
  <c r="L104" i="14"/>
  <c r="F104" i="14"/>
  <c r="I104" i="14"/>
  <c r="Q104" i="14"/>
  <c r="J105" i="14" l="1"/>
  <c r="D105" i="14"/>
  <c r="P105" i="14"/>
  <c r="O105" i="14"/>
  <c r="Q105" i="14"/>
  <c r="F105" i="14"/>
  <c r="H105" i="14"/>
  <c r="I105" i="14"/>
  <c r="N105" i="14"/>
  <c r="L105" i="14"/>
  <c r="H106" i="14" l="1"/>
  <c r="N106" i="14"/>
  <c r="P106" i="14"/>
  <c r="Q106" i="14"/>
  <c r="F106" i="14"/>
  <c r="I106" i="14"/>
  <c r="J106" i="14"/>
  <c r="O106" i="14"/>
  <c r="D106" i="14"/>
  <c r="L106" i="14"/>
  <c r="D107" i="14" l="1"/>
  <c r="P107" i="14"/>
  <c r="J107" i="14"/>
  <c r="Q107" i="14"/>
  <c r="H107" i="14"/>
  <c r="O107" i="14"/>
  <c r="F107" i="14"/>
  <c r="L107" i="14"/>
  <c r="N107" i="14"/>
  <c r="I107" i="14"/>
  <c r="N108" i="14" l="1"/>
  <c r="H108" i="14"/>
  <c r="Q108" i="14"/>
  <c r="D108" i="14"/>
  <c r="I108" i="14"/>
  <c r="F108" i="14"/>
  <c r="L108" i="14"/>
  <c r="O108" i="14"/>
  <c r="J108" i="14"/>
  <c r="P108" i="14"/>
  <c r="J109" i="14" l="1"/>
  <c r="D109" i="14"/>
  <c r="P109" i="14"/>
  <c r="F109" i="14"/>
  <c r="I109" i="14"/>
  <c r="N109" i="14"/>
  <c r="O109" i="14"/>
  <c r="L109" i="14"/>
  <c r="Q109" i="14"/>
  <c r="H109" i="14"/>
  <c r="H110" i="14" l="1"/>
  <c r="N110" i="14"/>
  <c r="D110" i="14"/>
  <c r="F110" i="14"/>
  <c r="J110" i="14"/>
  <c r="I110" i="14"/>
  <c r="L110" i="14"/>
  <c r="P110" i="14"/>
  <c r="Q110" i="14"/>
  <c r="O110" i="14"/>
  <c r="D111" i="14" l="1"/>
  <c r="F111" i="14"/>
  <c r="Q111" i="14"/>
  <c r="H111" i="14"/>
  <c r="J111" i="14"/>
  <c r="I111" i="14"/>
  <c r="L111" i="14"/>
  <c r="O111" i="14"/>
  <c r="P111" i="14"/>
  <c r="N111" i="14"/>
  <c r="O112" i="14" l="1"/>
  <c r="D112" i="14"/>
  <c r="P112" i="14"/>
  <c r="H112" i="14"/>
  <c r="L112" i="14"/>
  <c r="N112" i="14"/>
  <c r="J112" i="14"/>
  <c r="Q112" i="14"/>
  <c r="F112" i="14"/>
  <c r="I112" i="14"/>
  <c r="L113" i="14" l="1"/>
  <c r="N113" i="14"/>
  <c r="D113" i="14"/>
  <c r="P113" i="14"/>
  <c r="Q113" i="14"/>
  <c r="F113" i="14"/>
  <c r="H113" i="14"/>
  <c r="J113" i="14"/>
  <c r="O113" i="14"/>
  <c r="I113" i="14"/>
  <c r="I114" i="14" l="1"/>
  <c r="J114" i="14"/>
  <c r="N114" i="14"/>
  <c r="D114" i="14"/>
  <c r="H114" i="14"/>
  <c r="L114" i="14"/>
  <c r="Q114" i="14"/>
  <c r="F114" i="14"/>
  <c r="O114" i="14"/>
  <c r="P114" i="14"/>
  <c r="F115" i="14" l="1"/>
  <c r="Q115" i="14"/>
  <c r="H115" i="14"/>
  <c r="J115" i="14"/>
  <c r="D115" i="14"/>
  <c r="I115" i="14"/>
  <c r="N115" i="14"/>
  <c r="O115" i="14"/>
  <c r="L115" i="14"/>
  <c r="P115" i="14"/>
  <c r="O116" i="14" l="1"/>
  <c r="D116" i="14"/>
  <c r="P116" i="14"/>
  <c r="H116" i="14"/>
  <c r="J116" i="14"/>
  <c r="L116" i="14"/>
  <c r="Q116" i="14"/>
  <c r="F116" i="14"/>
  <c r="I116" i="14"/>
  <c r="N116" i="14"/>
  <c r="L117" i="14" l="1"/>
  <c r="N117" i="14"/>
  <c r="D117" i="14"/>
  <c r="P117" i="14"/>
  <c r="O117" i="14"/>
  <c r="Q117" i="14"/>
  <c r="F117" i="14"/>
  <c r="J117" i="14"/>
  <c r="H117" i="14"/>
  <c r="I117" i="14"/>
  <c r="I118" i="14" l="1"/>
  <c r="J118" i="14"/>
  <c r="N118" i="14"/>
  <c r="Q118" i="14"/>
  <c r="F118" i="14"/>
  <c r="H118" i="14"/>
  <c r="D118" i="14"/>
  <c r="O118" i="14"/>
  <c r="P118" i="14"/>
  <c r="L118" i="14"/>
  <c r="F119" i="14" l="1"/>
  <c r="Q119" i="14"/>
  <c r="H119" i="14"/>
  <c r="J119" i="14"/>
  <c r="D119" i="14"/>
  <c r="L119" i="14"/>
  <c r="N119" i="14"/>
  <c r="I119" i="14"/>
  <c r="O119" i="14"/>
  <c r="P119" i="14"/>
  <c r="O120" i="14" l="1"/>
  <c r="D120" i="14"/>
  <c r="P120" i="14"/>
  <c r="H120" i="14"/>
  <c r="I120" i="14"/>
  <c r="J120" i="14"/>
  <c r="N120" i="14"/>
  <c r="Q120" i="14"/>
  <c r="F120" i="14"/>
  <c r="L120" i="14"/>
  <c r="L121" i="14" l="1"/>
  <c r="N121" i="14"/>
  <c r="D121" i="14"/>
  <c r="P121" i="14"/>
  <c r="J121" i="14"/>
  <c r="O121" i="14"/>
  <c r="H121" i="14"/>
  <c r="I121" i="14"/>
  <c r="F121" i="14"/>
  <c r="Q121" i="14"/>
  <c r="I122" i="14" l="1"/>
  <c r="J122" i="14"/>
  <c r="N122" i="14"/>
  <c r="P122" i="14"/>
  <c r="Q122" i="14"/>
  <c r="D122" i="14"/>
  <c r="F122" i="14"/>
  <c r="O122" i="14"/>
  <c r="H122" i="14"/>
  <c r="L122" i="14"/>
  <c r="F123" i="14" l="1"/>
  <c r="Q123" i="14"/>
  <c r="H123" i="14"/>
  <c r="J123" i="14"/>
  <c r="I123" i="14"/>
  <c r="L123" i="14"/>
  <c r="D123" i="14"/>
  <c r="O123" i="14"/>
  <c r="P123" i="14"/>
  <c r="N123" i="14"/>
  <c r="O124" i="14" l="1"/>
  <c r="D124" i="14"/>
  <c r="P124" i="14"/>
  <c r="H124" i="14"/>
  <c r="F124" i="14"/>
  <c r="I124" i="14"/>
  <c r="L124" i="14"/>
  <c r="N124" i="14"/>
  <c r="J124" i="14"/>
  <c r="Q124" i="14"/>
  <c r="L125" i="14" l="1"/>
  <c r="N125" i="14"/>
  <c r="D125" i="14"/>
  <c r="P125" i="14"/>
  <c r="I125" i="14"/>
  <c r="J125" i="14"/>
  <c r="Q125" i="14"/>
  <c r="H125" i="14"/>
  <c r="O125" i="14"/>
  <c r="F125" i="14"/>
  <c r="I126" i="14" l="1"/>
  <c r="J126" i="14"/>
  <c r="N126" i="14"/>
  <c r="O126" i="14"/>
  <c r="P126" i="14"/>
  <c r="D126" i="14"/>
  <c r="H126" i="14"/>
  <c r="L126" i="14"/>
  <c r="F126" i="14"/>
  <c r="Q126" i="14"/>
  <c r="F127" i="14" l="1"/>
  <c r="Q127" i="14"/>
  <c r="H127" i="14"/>
  <c r="J127" i="14"/>
  <c r="P127" i="14"/>
  <c r="D127" i="14"/>
  <c r="I127" i="14"/>
  <c r="O127" i="14"/>
  <c r="N127" i="14"/>
  <c r="L127" i="14"/>
  <c r="O128" i="14" l="1"/>
  <c r="D128" i="14"/>
  <c r="P128" i="14"/>
  <c r="H128" i="14"/>
  <c r="F128" i="14"/>
  <c r="J128" i="14"/>
  <c r="L128" i="14"/>
  <c r="I128" i="14"/>
  <c r="Q128" i="14"/>
  <c r="N128" i="14"/>
  <c r="L129" i="14" l="1"/>
  <c r="N129" i="14"/>
  <c r="D129" i="14"/>
  <c r="P129" i="14"/>
  <c r="H129" i="14"/>
  <c r="I129" i="14"/>
  <c r="O129" i="14"/>
  <c r="Q129" i="14"/>
  <c r="F129" i="14"/>
  <c r="J129" i="14"/>
  <c r="I130" i="14" l="1"/>
  <c r="J130" i="14"/>
  <c r="N130" i="14"/>
  <c r="L130" i="14"/>
  <c r="O130" i="14"/>
  <c r="Q130" i="14"/>
  <c r="H130" i="14"/>
  <c r="P130" i="14"/>
  <c r="D130" i="14"/>
  <c r="F130" i="14"/>
  <c r="F131" i="14" l="1"/>
  <c r="Q131" i="14"/>
  <c r="H131" i="14"/>
  <c r="J131" i="14"/>
  <c r="O131" i="14"/>
  <c r="P131" i="14"/>
  <c r="D131" i="14"/>
  <c r="L131" i="14"/>
  <c r="N131" i="14"/>
  <c r="I131" i="14"/>
  <c r="O132" i="14" l="1"/>
  <c r="D132" i="14"/>
  <c r="P132" i="14"/>
  <c r="H132" i="14"/>
  <c r="I132" i="14"/>
  <c r="J132" i="14"/>
  <c r="Q132" i="14"/>
  <c r="N132" i="14"/>
  <c r="L132" i="14"/>
  <c r="F132" i="14"/>
  <c r="L133" i="14" l="1"/>
  <c r="N133" i="14"/>
  <c r="D133" i="14"/>
  <c r="P133" i="14"/>
  <c r="F133" i="14"/>
  <c r="H133" i="14"/>
  <c r="J133" i="14"/>
  <c r="O133" i="14"/>
  <c r="I133" i="14"/>
  <c r="Q133" i="14"/>
  <c r="I134" i="14" l="1"/>
  <c r="J134" i="14"/>
  <c r="N134" i="14"/>
  <c r="H134" i="14"/>
  <c r="L134" i="14"/>
  <c r="P134" i="14"/>
  <c r="Q134" i="14"/>
  <c r="D134" i="14"/>
  <c r="F134" i="14"/>
  <c r="O134" i="14"/>
  <c r="F135" i="14" l="1"/>
  <c r="Q135" i="14"/>
  <c r="H135" i="14"/>
  <c r="J135" i="14"/>
  <c r="N135" i="14"/>
  <c r="O135" i="14"/>
  <c r="L135" i="14"/>
  <c r="P135" i="14"/>
  <c r="D135" i="14"/>
  <c r="I135" i="14"/>
  <c r="O136" i="14" l="1"/>
  <c r="D136" i="14"/>
  <c r="P136" i="14"/>
  <c r="H136" i="14"/>
  <c r="Q136" i="14"/>
  <c r="F136" i="14"/>
  <c r="I136" i="14"/>
  <c r="L136" i="14"/>
  <c r="N136" i="14"/>
  <c r="J136" i="14"/>
  <c r="L137" i="14" l="1"/>
  <c r="N137" i="14"/>
  <c r="D137" i="14"/>
  <c r="P137" i="14"/>
  <c r="F137" i="14"/>
  <c r="I137" i="14"/>
  <c r="J137" i="14"/>
  <c r="Q137" i="14"/>
  <c r="O137" i="14"/>
  <c r="H137" i="14"/>
  <c r="I138" i="14" l="1"/>
  <c r="J138" i="14"/>
  <c r="N138" i="14"/>
  <c r="F138" i="14"/>
  <c r="H138" i="14"/>
  <c r="O138" i="14"/>
  <c r="P138" i="14"/>
  <c r="D138" i="14"/>
  <c r="L138" i="14"/>
  <c r="Q138" i="14"/>
  <c r="F139" i="14" l="1"/>
  <c r="Q139" i="14"/>
  <c r="H139" i="14"/>
  <c r="J139" i="14"/>
  <c r="L139" i="14"/>
  <c r="N139" i="14"/>
  <c r="P139" i="14"/>
  <c r="D139" i="14"/>
  <c r="I139" i="14"/>
  <c r="O139" i="14"/>
  <c r="O140" i="14" l="1"/>
  <c r="D140" i="14"/>
  <c r="P140" i="14"/>
  <c r="H140" i="14"/>
  <c r="N140" i="14"/>
  <c r="Q140" i="14"/>
  <c r="F140" i="14"/>
  <c r="L140" i="14"/>
  <c r="I140" i="14"/>
  <c r="J140" i="14"/>
  <c r="N141" i="14" l="1"/>
  <c r="D141" i="14"/>
  <c r="P141" i="14"/>
  <c r="Q141" i="14"/>
  <c r="H141" i="14"/>
  <c r="I141" i="14"/>
  <c r="F141" i="14"/>
  <c r="L141" i="14"/>
  <c r="O141" i="14"/>
  <c r="J141" i="14"/>
  <c r="J142" i="14" l="1"/>
  <c r="N142" i="14"/>
  <c r="Q142" i="14"/>
  <c r="D142" i="14"/>
  <c r="H142" i="14"/>
  <c r="I142" i="14"/>
  <c r="P142" i="14"/>
  <c r="L142" i="14"/>
  <c r="O142" i="14"/>
  <c r="F142" i="14"/>
  <c r="H143" i="14" l="1"/>
  <c r="P143" i="14"/>
  <c r="D143" i="14"/>
  <c r="Q143" i="14"/>
  <c r="I143" i="14"/>
  <c r="J143" i="14"/>
  <c r="F143" i="14"/>
  <c r="N143" i="14"/>
  <c r="O143" i="14"/>
  <c r="L143" i="14"/>
  <c r="N144" i="14" l="1"/>
  <c r="O144" i="14"/>
  <c r="F144" i="14"/>
  <c r="Q144" i="14"/>
  <c r="H144" i="14"/>
  <c r="L144" i="14"/>
  <c r="P144" i="14"/>
  <c r="D144" i="14"/>
  <c r="I144" i="14"/>
  <c r="J144" i="14"/>
  <c r="J145" i="14" l="1"/>
  <c r="L145" i="14"/>
  <c r="O145" i="14"/>
  <c r="D145" i="14"/>
  <c r="P145" i="14"/>
  <c r="H145" i="14"/>
  <c r="I145" i="14"/>
  <c r="Q145" i="14"/>
  <c r="F145" i="14"/>
  <c r="N145" i="14"/>
  <c r="H146" i="14" l="1"/>
  <c r="I146" i="14"/>
  <c r="L146" i="14"/>
  <c r="N146" i="14"/>
  <c r="F146" i="14"/>
  <c r="J146" i="14"/>
  <c r="P146" i="14"/>
  <c r="Q146" i="14"/>
  <c r="O146" i="14"/>
  <c r="D146" i="14"/>
  <c r="D147" i="14" l="1"/>
  <c r="P147" i="14"/>
  <c r="F147" i="14"/>
  <c r="Q147" i="14"/>
  <c r="I147" i="14"/>
  <c r="J147" i="14"/>
  <c r="O147" i="14"/>
  <c r="H147" i="14"/>
  <c r="L147" i="14"/>
  <c r="N147" i="14"/>
  <c r="N148" i="14" l="1"/>
  <c r="O148" i="14"/>
  <c r="F148" i="14"/>
  <c r="Q148" i="14"/>
  <c r="H148" i="14"/>
  <c r="D148" i="14"/>
  <c r="J148" i="14"/>
  <c r="L148" i="14"/>
  <c r="I148" i="14"/>
  <c r="P148" i="14"/>
  <c r="J149" i="14" l="1"/>
  <c r="L149" i="14"/>
  <c r="O149" i="14"/>
  <c r="D149" i="14"/>
  <c r="P149" i="14"/>
  <c r="I149" i="14"/>
  <c r="N149" i="14"/>
  <c r="Q149" i="14"/>
  <c r="H149" i="14"/>
  <c r="F149" i="14"/>
  <c r="H150" i="14" l="1"/>
  <c r="I150" i="14"/>
  <c r="L150" i="14"/>
  <c r="N150" i="14"/>
  <c r="Q150" i="14"/>
  <c r="D150" i="14"/>
  <c r="F150" i="14"/>
  <c r="J150" i="14"/>
  <c r="O150" i="14"/>
  <c r="P150" i="14"/>
  <c r="D151" i="14" l="1"/>
  <c r="P151" i="14"/>
  <c r="F151" i="14"/>
  <c r="Q151" i="14"/>
  <c r="I151" i="14"/>
  <c r="J151" i="14"/>
  <c r="H151" i="14"/>
  <c r="N151" i="14"/>
  <c r="O151" i="14"/>
  <c r="L151" i="14"/>
  <c r="N152" i="14" l="1"/>
  <c r="O152" i="14"/>
  <c r="F152" i="14"/>
  <c r="Q152" i="14"/>
  <c r="H152" i="14"/>
  <c r="L152" i="14"/>
  <c r="P152" i="14"/>
  <c r="J152" i="14"/>
  <c r="D152" i="14"/>
  <c r="I152" i="14"/>
  <c r="J153" i="14" l="1"/>
  <c r="L153" i="14"/>
  <c r="O153" i="14"/>
  <c r="D153" i="14"/>
  <c r="P153" i="14"/>
  <c r="H153" i="14"/>
  <c r="I153" i="14"/>
  <c r="F153" i="14"/>
  <c r="N153" i="14"/>
  <c r="Q153" i="14"/>
  <c r="H154" i="14" l="1"/>
  <c r="I154" i="14"/>
  <c r="L154" i="14"/>
  <c r="N154" i="14"/>
  <c r="F154" i="14"/>
  <c r="J154" i="14"/>
  <c r="P154" i="14"/>
  <c r="Q154" i="14"/>
  <c r="D154" i="14"/>
  <c r="O154" i="14"/>
  <c r="D155" i="14" l="1"/>
  <c r="P155" i="14"/>
  <c r="I155" i="14"/>
  <c r="J155" i="14"/>
  <c r="N155" i="14"/>
  <c r="O155" i="14"/>
  <c r="Q155" i="14"/>
  <c r="H155" i="14"/>
  <c r="L155" i="14"/>
  <c r="F155" i="14"/>
  <c r="N156" i="14" l="1"/>
  <c r="F156" i="14"/>
  <c r="Q156" i="14"/>
  <c r="H156" i="14"/>
  <c r="P156" i="14"/>
  <c r="D156" i="14"/>
  <c r="I156" i="14"/>
  <c r="J156" i="14"/>
  <c r="L156" i="14"/>
  <c r="O156" i="14"/>
  <c r="J157" i="14" l="1"/>
  <c r="O157" i="14"/>
  <c r="D157" i="14"/>
  <c r="P157" i="14"/>
  <c r="F157" i="14"/>
  <c r="I157" i="14"/>
  <c r="L157" i="14"/>
  <c r="Q157" i="14"/>
  <c r="H157" i="14"/>
  <c r="N157" i="14"/>
  <c r="H158" i="14" l="1"/>
  <c r="L158" i="14"/>
  <c r="F158" i="14"/>
  <c r="I158" i="14"/>
  <c r="N158" i="14"/>
  <c r="O158" i="14"/>
  <c r="J158" i="14"/>
  <c r="P158" i="14"/>
  <c r="Q158" i="14"/>
  <c r="D158" i="14"/>
  <c r="D159" i="14" l="1"/>
  <c r="P159" i="14"/>
  <c r="I159" i="14"/>
  <c r="H159" i="14"/>
  <c r="J159" i="14"/>
  <c r="N159" i="14"/>
  <c r="O159" i="14"/>
  <c r="F159" i="14"/>
  <c r="L159" i="14"/>
  <c r="Q159" i="14"/>
  <c r="F160" i="14" l="1"/>
  <c r="Q160" i="14"/>
  <c r="I160" i="14"/>
  <c r="J160" i="14"/>
  <c r="N160" i="14"/>
  <c r="O160" i="14"/>
  <c r="L160" i="14"/>
  <c r="P160" i="14"/>
  <c r="D160" i="14"/>
  <c r="H160" i="14"/>
  <c r="O161" i="14" l="1"/>
  <c r="H161" i="14"/>
  <c r="I161" i="14"/>
  <c r="L161" i="14"/>
  <c r="N161" i="14"/>
  <c r="D161" i="14"/>
  <c r="Q161" i="14"/>
  <c r="F161" i="14"/>
  <c r="J161" i="14"/>
  <c r="P161" i="14"/>
  <c r="L162" i="14" l="1"/>
  <c r="F162" i="14"/>
  <c r="H162" i="14"/>
  <c r="J162" i="14"/>
  <c r="N162" i="14"/>
  <c r="I162" i="14"/>
  <c r="O162" i="14"/>
  <c r="P162" i="14"/>
  <c r="Q162" i="14"/>
  <c r="D162" i="14"/>
  <c r="I163" i="14" l="1"/>
  <c r="D163" i="14"/>
  <c r="Q163" i="14"/>
  <c r="F163" i="14"/>
  <c r="J163" i="14"/>
  <c r="L163" i="14"/>
  <c r="O163" i="14"/>
  <c r="P163" i="14"/>
  <c r="H163" i="14"/>
  <c r="N163" i="14"/>
  <c r="F164" i="14" l="1"/>
  <c r="Q164" i="14"/>
  <c r="P164" i="14"/>
  <c r="D164" i="14"/>
  <c r="I164" i="14"/>
  <c r="J164" i="14"/>
  <c r="H164" i="14"/>
  <c r="L164" i="14"/>
  <c r="N164" i="14"/>
  <c r="O164" i="14"/>
  <c r="O165" i="14" l="1"/>
  <c r="P165" i="14"/>
  <c r="D165" i="14"/>
  <c r="Q165" i="14"/>
  <c r="H165" i="14"/>
  <c r="I165" i="14"/>
  <c r="N165" i="14"/>
  <c r="F165" i="14"/>
  <c r="J165" i="14"/>
  <c r="L165" i="14"/>
  <c r="L166" i="14" l="1"/>
  <c r="O166" i="14"/>
  <c r="P166" i="14"/>
  <c r="F166" i="14"/>
  <c r="H166" i="14"/>
  <c r="D166" i="14"/>
  <c r="I166" i="14"/>
  <c r="J166" i="14"/>
  <c r="N166" i="14"/>
  <c r="Q166" i="14"/>
  <c r="I167" i="14" l="1"/>
  <c r="N167" i="14"/>
  <c r="O167" i="14"/>
  <c r="D167" i="14"/>
  <c r="Q167" i="14"/>
  <c r="F167" i="14"/>
  <c r="P167" i="14"/>
  <c r="J167" i="14"/>
  <c r="H167" i="14"/>
  <c r="L167" i="14"/>
  <c r="J168" i="14" l="1"/>
  <c r="L168" i="14"/>
  <c r="O168" i="14"/>
  <c r="D168" i="14"/>
  <c r="P168" i="14"/>
  <c r="F168" i="14"/>
  <c r="H168" i="14"/>
  <c r="I168" i="14"/>
  <c r="N168" i="14"/>
  <c r="Q168" i="14"/>
  <c r="H169" i="14" l="1"/>
  <c r="I169" i="14"/>
  <c r="L169" i="14"/>
  <c r="N169" i="14"/>
  <c r="J169" i="14"/>
  <c r="O169" i="14"/>
  <c r="P169" i="14"/>
  <c r="Q169" i="14"/>
  <c r="D169" i="14"/>
  <c r="F169" i="14"/>
  <c r="D170" i="14" l="1"/>
  <c r="P170" i="14"/>
  <c r="F170" i="14"/>
  <c r="Q170" i="14"/>
  <c r="I170" i="14"/>
  <c r="J170" i="14"/>
  <c r="O170" i="14"/>
  <c r="H170" i="14"/>
  <c r="N170" i="14"/>
  <c r="L170" i="14"/>
  <c r="N171" i="14" l="1"/>
  <c r="O171" i="14"/>
  <c r="F171" i="14"/>
  <c r="Q171" i="14"/>
  <c r="H171" i="14"/>
  <c r="D171" i="14"/>
  <c r="I171" i="14"/>
  <c r="J171" i="14"/>
  <c r="L171" i="14"/>
  <c r="P171" i="14"/>
  <c r="J172" i="14" l="1"/>
  <c r="L172" i="14"/>
  <c r="O172" i="14"/>
  <c r="D172" i="14"/>
  <c r="P172" i="14"/>
  <c r="N172" i="14"/>
  <c r="Q172" i="14"/>
  <c r="H172" i="14"/>
  <c r="I172" i="14"/>
  <c r="F172" i="14"/>
  <c r="H173" i="14" l="1"/>
  <c r="I173" i="14"/>
  <c r="L173" i="14"/>
  <c r="N173" i="14"/>
  <c r="P173" i="14"/>
  <c r="D173" i="14"/>
  <c r="Q173" i="14"/>
  <c r="F173" i="14"/>
  <c r="J173" i="14"/>
  <c r="O173" i="14"/>
  <c r="D174" i="14" l="1"/>
  <c r="P174" i="14"/>
  <c r="F174" i="14"/>
  <c r="Q174" i="14"/>
  <c r="I174" i="14"/>
  <c r="J174" i="14"/>
  <c r="H174" i="14"/>
  <c r="L174" i="14"/>
  <c r="N174" i="14"/>
  <c r="O174" i="14"/>
  <c r="N175" i="14" l="1"/>
  <c r="O175" i="14"/>
  <c r="F175" i="14"/>
  <c r="Q175" i="14"/>
  <c r="H175" i="14"/>
  <c r="P175" i="14"/>
  <c r="L175" i="14"/>
  <c r="D175" i="14"/>
  <c r="I175" i="14"/>
  <c r="J175" i="14"/>
  <c r="J176" i="14" l="1"/>
  <c r="L176" i="14"/>
  <c r="O176" i="14"/>
  <c r="D176" i="14"/>
  <c r="P176" i="14"/>
  <c r="F176" i="14"/>
  <c r="H176" i="14"/>
  <c r="I176" i="14"/>
  <c r="N176" i="14"/>
  <c r="Q176" i="14"/>
  <c r="H177" i="14" l="1"/>
  <c r="I177" i="14"/>
  <c r="L177" i="14"/>
  <c r="N177" i="14"/>
  <c r="J177" i="14"/>
  <c r="O177" i="14"/>
  <c r="P177" i="14"/>
  <c r="Q177" i="14"/>
  <c r="D177" i="14"/>
  <c r="F177" i="14"/>
  <c r="D178" i="14" l="1"/>
  <c r="P178" i="14"/>
  <c r="F178" i="14"/>
  <c r="Q178" i="14"/>
  <c r="I178" i="14"/>
  <c r="J178" i="14"/>
  <c r="O178" i="14"/>
  <c r="H178" i="14"/>
  <c r="N178" i="14"/>
  <c r="L178" i="14"/>
  <c r="N179" i="14" l="1"/>
  <c r="O179" i="14"/>
  <c r="F179" i="14"/>
  <c r="Q179" i="14"/>
  <c r="H179" i="14"/>
  <c r="D179" i="14"/>
  <c r="I179" i="14"/>
  <c r="J179" i="14"/>
  <c r="L179" i="14"/>
  <c r="P179" i="14"/>
  <c r="J180" i="14" l="1"/>
  <c r="L180" i="14"/>
  <c r="O180" i="14"/>
  <c r="D180" i="14"/>
  <c r="P180" i="14"/>
  <c r="N180" i="14"/>
  <c r="I180" i="14"/>
  <c r="Q180" i="14"/>
  <c r="H180" i="14"/>
  <c r="F180" i="14"/>
  <c r="H181" i="14" l="1"/>
  <c r="I181" i="14"/>
  <c r="L181" i="14"/>
  <c r="N181" i="14"/>
  <c r="P181" i="14"/>
  <c r="D181" i="14"/>
  <c r="F181" i="14"/>
  <c r="Q181" i="14"/>
  <c r="J181" i="14"/>
  <c r="O181" i="14"/>
  <c r="D182" i="14" l="1"/>
  <c r="P182" i="14"/>
  <c r="F182" i="14"/>
  <c r="Q182" i="14"/>
  <c r="I182" i="14"/>
  <c r="J182" i="14"/>
  <c r="H182" i="14"/>
  <c r="L182" i="14"/>
  <c r="N182" i="14"/>
  <c r="O182" i="14"/>
  <c r="N183" i="14" l="1"/>
  <c r="O183" i="14"/>
  <c r="F183" i="14"/>
  <c r="Q183" i="14"/>
  <c r="H183" i="14"/>
  <c r="P183" i="14"/>
  <c r="L183" i="14"/>
  <c r="J183" i="14"/>
  <c r="D183" i="14"/>
  <c r="I183" i="14"/>
  <c r="J184" i="14" l="1"/>
  <c r="L184" i="14"/>
  <c r="O184" i="14"/>
  <c r="D184" i="14"/>
  <c r="Q184" i="14"/>
  <c r="F184" i="14"/>
  <c r="H184" i="14"/>
  <c r="I184" i="14"/>
  <c r="N184" i="14"/>
  <c r="P184" i="14"/>
  <c r="H185" i="14" l="1"/>
  <c r="I185" i="14"/>
  <c r="L185" i="14"/>
  <c r="F185" i="14"/>
  <c r="J185" i="14"/>
  <c r="N185" i="14"/>
  <c r="D185" i="14"/>
  <c r="O185" i="14"/>
  <c r="P185" i="14"/>
  <c r="Q185" i="14"/>
  <c r="D186" i="14" l="1"/>
  <c r="P186" i="14"/>
  <c r="F186" i="14"/>
  <c r="Q186" i="14"/>
  <c r="I186" i="14"/>
  <c r="L186" i="14"/>
  <c r="N186" i="14"/>
  <c r="O186" i="14"/>
  <c r="J186" i="14"/>
  <c r="H186" i="14"/>
  <c r="N187" i="14" l="1"/>
  <c r="O187" i="14"/>
  <c r="F187" i="14"/>
  <c r="Q187" i="14"/>
  <c r="P187" i="14"/>
  <c r="D187" i="14"/>
  <c r="H187" i="14"/>
  <c r="I187" i="14"/>
  <c r="J187" i="14"/>
  <c r="L187" i="14"/>
  <c r="J188" i="14" l="1"/>
  <c r="L188" i="14"/>
  <c r="O188" i="14"/>
  <c r="D188" i="14"/>
  <c r="F188" i="14"/>
  <c r="P188" i="14"/>
  <c r="H188" i="14"/>
  <c r="N188" i="14"/>
  <c r="I188" i="14"/>
  <c r="Q188" i="14"/>
  <c r="H189" i="14" l="1"/>
  <c r="I189" i="14"/>
  <c r="L189" i="14"/>
  <c r="D189" i="14"/>
  <c r="P189" i="14"/>
  <c r="F189" i="14"/>
  <c r="J189" i="14"/>
  <c r="N189" i="14"/>
  <c r="Q189" i="14"/>
  <c r="O189" i="14"/>
  <c r="D190" i="14" l="1"/>
  <c r="P190" i="14"/>
  <c r="F190" i="14"/>
  <c r="Q190" i="14"/>
  <c r="I190" i="14"/>
  <c r="J190" i="14"/>
  <c r="H190" i="14"/>
  <c r="L190" i="14"/>
  <c r="N190" i="14"/>
  <c r="O190" i="14"/>
  <c r="N191" i="14" l="1"/>
  <c r="O191" i="14"/>
  <c r="F191" i="14"/>
  <c r="Q191" i="14"/>
  <c r="L191" i="14"/>
  <c r="I191" i="14"/>
  <c r="P191" i="14"/>
  <c r="J191" i="14"/>
  <c r="D191" i="14"/>
  <c r="H191" i="14"/>
  <c r="J192" i="14" l="1"/>
  <c r="L192" i="14"/>
  <c r="O192" i="14"/>
  <c r="Q192" i="14"/>
  <c r="P192" i="14"/>
  <c r="D192" i="14"/>
  <c r="I192" i="14"/>
  <c r="F192" i="14"/>
  <c r="N192" i="14"/>
  <c r="H192" i="14"/>
  <c r="H193" i="14" l="1"/>
  <c r="I193" i="14"/>
  <c r="L193" i="14"/>
  <c r="D193" i="14"/>
  <c r="O193" i="14"/>
  <c r="P193" i="14"/>
  <c r="F193" i="14"/>
  <c r="Q193" i="14"/>
  <c r="J193" i="14"/>
  <c r="N193" i="14"/>
  <c r="D194" i="14" l="1"/>
  <c r="P194" i="14"/>
  <c r="F194" i="14"/>
  <c r="Q194" i="14"/>
  <c r="I194" i="14"/>
  <c r="H194" i="14"/>
  <c r="J194" i="14"/>
  <c r="L194" i="14"/>
  <c r="N194" i="14"/>
  <c r="O194" i="14"/>
  <c r="N195" i="14" l="1"/>
  <c r="O195" i="14"/>
  <c r="F195" i="14"/>
  <c r="Q195" i="14"/>
  <c r="J195" i="14"/>
  <c r="H195" i="14"/>
  <c r="I195" i="14"/>
  <c r="L195" i="14"/>
  <c r="P195" i="14"/>
  <c r="D195" i="14"/>
  <c r="J196" i="14" l="1"/>
  <c r="L196" i="14"/>
  <c r="O196" i="14"/>
  <c r="P196" i="14"/>
  <c r="Q196" i="14"/>
  <c r="D196" i="14"/>
  <c r="N196" i="14"/>
  <c r="F196" i="14"/>
  <c r="H196" i="14"/>
  <c r="I196" i="14"/>
  <c r="H197" i="14" l="1"/>
  <c r="I197" i="14"/>
  <c r="L197" i="14"/>
  <c r="Q197" i="14"/>
  <c r="D197" i="14"/>
  <c r="N197" i="14"/>
  <c r="F197" i="14"/>
  <c r="J197" i="14"/>
  <c r="P197" i="14"/>
  <c r="O197" i="14"/>
  <c r="I198" i="14" l="1"/>
  <c r="P198" i="14"/>
  <c r="D198" i="14"/>
  <c r="Q198" i="14"/>
  <c r="L198" i="14"/>
  <c r="F198" i="14"/>
  <c r="N198" i="14"/>
  <c r="O198" i="14"/>
  <c r="H198" i="14"/>
  <c r="J198" i="14"/>
  <c r="F199" i="14" l="1"/>
  <c r="O199" i="14"/>
  <c r="P199" i="14"/>
  <c r="D199" i="14"/>
  <c r="Q199" i="14"/>
  <c r="H199" i="14"/>
  <c r="L199" i="14"/>
  <c r="I199" i="14"/>
  <c r="N199" i="14"/>
  <c r="J199" i="14"/>
  <c r="L200" i="14" l="1"/>
  <c r="H200" i="14"/>
  <c r="I200" i="14"/>
  <c r="I201" i="14" s="1"/>
  <c r="J200" i="14"/>
  <c r="N200" i="14"/>
  <c r="O200" i="14"/>
  <c r="O201" i="14" s="1"/>
  <c r="D200" i="14"/>
  <c r="P200" i="14"/>
  <c r="F200" i="14"/>
  <c r="Q200" i="14"/>
  <c r="Q201" i="14" s="1"/>
  <c r="J201" i="14" l="1"/>
  <c r="P201" i="14"/>
  <c r="F201" i="14"/>
  <c r="N201" i="14"/>
  <c r="D201" i="14"/>
  <c r="H201" i="14"/>
  <c r="L201" i="14"/>
</calcChain>
</file>

<file path=xl/sharedStrings.xml><?xml version="1.0" encoding="utf-8"?>
<sst xmlns="http://schemas.openxmlformats.org/spreadsheetml/2006/main" count="671" uniqueCount="552">
  <si>
    <t>計</t>
    <rPh sb="0" eb="1">
      <t>ケイ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</si>
  <si>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</si>
  <si>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</si>
  <si>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学校名</t>
    <phoneticPr fontId="1"/>
  </si>
  <si>
    <t>合計</t>
    <rPh sb="0" eb="2">
      <t>ゴウケイ</t>
    </rPh>
    <phoneticPr fontId="1"/>
  </si>
  <si>
    <t>教職</t>
    <rPh sb="0" eb="2">
      <t>キョウショク</t>
    </rPh>
    <phoneticPr fontId="1"/>
  </si>
  <si>
    <t>員数</t>
    <phoneticPr fontId="1"/>
  </si>
  <si>
    <t>時間外</t>
    <rPh sb="0" eb="3">
      <t>ジカンガイ</t>
    </rPh>
    <phoneticPr fontId="1"/>
  </si>
  <si>
    <t>①～45h以下</t>
    <rPh sb="5" eb="7">
      <t>イカ</t>
    </rPh>
    <phoneticPr fontId="1"/>
  </si>
  <si>
    <t>②45h～80h</t>
    <phoneticPr fontId="1"/>
  </si>
  <si>
    <t>③80h～100h</t>
    <phoneticPr fontId="1"/>
  </si>
  <si>
    <t>④100h～</t>
    <phoneticPr fontId="1"/>
  </si>
  <si>
    <t>総合計</t>
    <rPh sb="0" eb="3">
      <t>ソウゴウケイ</t>
    </rPh>
    <phoneticPr fontId="1"/>
  </si>
  <si>
    <t>教育委員会における学校の働き方改革のための取組状況調査</t>
    <rPh sb="0" eb="2">
      <t>キョウイク</t>
    </rPh>
    <rPh sb="2" eb="5">
      <t>イインカイ</t>
    </rPh>
    <rPh sb="9" eb="11">
      <t>ガッコウ</t>
    </rPh>
    <rPh sb="12" eb="13">
      <t>ハタラ</t>
    </rPh>
    <rPh sb="14" eb="15">
      <t>カタ</t>
    </rPh>
    <rPh sb="15" eb="17">
      <t>カイカク</t>
    </rPh>
    <rPh sb="21" eb="23">
      <t>トリクミ</t>
    </rPh>
    <rPh sb="23" eb="25">
      <t>ジョウキョウ</t>
    </rPh>
    <rPh sb="25" eb="27">
      <t>チョウサ</t>
    </rPh>
    <phoneticPr fontId="1"/>
  </si>
  <si>
    <t>45h以下</t>
    <rPh sb="3" eb="5">
      <t>イカ</t>
    </rPh>
    <phoneticPr fontId="1"/>
  </si>
  <si>
    <t>45h超</t>
    <rPh sb="3" eb="4">
      <t>チョウ</t>
    </rPh>
    <phoneticPr fontId="1"/>
  </si>
  <si>
    <t>60h超</t>
    <rPh sb="3" eb="4">
      <t>チョウ</t>
    </rPh>
    <phoneticPr fontId="1"/>
  </si>
  <si>
    <t>80h超</t>
    <rPh sb="3" eb="4">
      <t>チョウ</t>
    </rPh>
    <phoneticPr fontId="1"/>
  </si>
  <si>
    <t>100h超</t>
    <rPh sb="4" eb="5">
      <t>チョウ</t>
    </rPh>
    <phoneticPr fontId="1"/>
  </si>
  <si>
    <t>150h超</t>
    <rPh sb="4" eb="5">
      <t>チョウ</t>
    </rPh>
    <phoneticPr fontId="1"/>
  </si>
  <si>
    <t>80時間以下</t>
    <rPh sb="4" eb="6">
      <t>イカ</t>
    </rPh>
    <phoneticPr fontId="1"/>
  </si>
  <si>
    <t>80時間超</t>
    <rPh sb="4" eb="5">
      <t>チョウ</t>
    </rPh>
    <phoneticPr fontId="1"/>
  </si>
  <si>
    <t>％</t>
    <phoneticPr fontId="1"/>
  </si>
  <si>
    <t>150h～</t>
    <phoneticPr fontId="1"/>
  </si>
  <si>
    <t>15～
30h</t>
    <phoneticPr fontId="1"/>
  </si>
  <si>
    <t>30～
45h</t>
    <phoneticPr fontId="1"/>
  </si>
  <si>
    <t>45～
60h</t>
    <phoneticPr fontId="1"/>
  </si>
  <si>
    <t>60～
70h</t>
    <phoneticPr fontId="1"/>
  </si>
  <si>
    <t>70～
80h</t>
    <phoneticPr fontId="1"/>
  </si>
  <si>
    <t>80～
90h</t>
    <phoneticPr fontId="1"/>
  </si>
  <si>
    <t>90～
100h</t>
    <phoneticPr fontId="1"/>
  </si>
  <si>
    <t>100～
120h</t>
    <phoneticPr fontId="1"/>
  </si>
  <si>
    <t>120～
150h</t>
    <phoneticPr fontId="1"/>
  </si>
  <si>
    <t>～15h</t>
    <phoneticPr fontId="1"/>
  </si>
  <si>
    <t>勤務</t>
    <phoneticPr fontId="1"/>
  </si>
  <si>
    <t>平均</t>
    <phoneticPr fontId="1"/>
  </si>
  <si>
    <t>■設置者・学校名</t>
    <rPh sb="1" eb="4">
      <t>セッチシャ</t>
    </rPh>
    <rPh sb="5" eb="8">
      <t>ガッコウメイ</t>
    </rPh>
    <phoneticPr fontId="20"/>
  </si>
  <si>
    <t>設置者</t>
    <rPh sb="0" eb="3">
      <t>セッチシャ</t>
    </rPh>
    <phoneticPr fontId="20"/>
  </si>
  <si>
    <t>前橋市</t>
    <rPh sb="0" eb="3">
      <t>マエバシシ</t>
    </rPh>
    <phoneticPr fontId="20"/>
  </si>
  <si>
    <t>高崎市</t>
    <rPh sb="0" eb="3">
      <t>タカサキシ</t>
    </rPh>
    <phoneticPr fontId="20"/>
  </si>
  <si>
    <t>桐生市</t>
    <rPh sb="0" eb="3">
      <t>キリュウシ</t>
    </rPh>
    <phoneticPr fontId="20"/>
  </si>
  <si>
    <t>伊勢崎市</t>
    <rPh sb="0" eb="4">
      <t>イセサキシ</t>
    </rPh>
    <phoneticPr fontId="20"/>
  </si>
  <si>
    <t>太田市</t>
    <rPh sb="0" eb="3">
      <t>オオタシ</t>
    </rPh>
    <phoneticPr fontId="20"/>
  </si>
  <si>
    <t>沼田市</t>
    <rPh sb="0" eb="3">
      <t>ヌマタシ</t>
    </rPh>
    <phoneticPr fontId="20"/>
  </si>
  <si>
    <t>館林市</t>
    <rPh sb="0" eb="3">
      <t>タテバヤシシ</t>
    </rPh>
    <phoneticPr fontId="20"/>
  </si>
  <si>
    <t>渋川市</t>
    <rPh sb="0" eb="3">
      <t>シブカワシ</t>
    </rPh>
    <phoneticPr fontId="20"/>
  </si>
  <si>
    <t>藤岡市</t>
    <rPh sb="0" eb="3">
      <t>フジオカシ</t>
    </rPh>
    <phoneticPr fontId="20"/>
  </si>
  <si>
    <t>富岡市</t>
    <rPh sb="0" eb="3">
      <t>トミオカシ</t>
    </rPh>
    <phoneticPr fontId="20"/>
  </si>
  <si>
    <t>安中市</t>
    <rPh sb="0" eb="3">
      <t>アンナカシ</t>
    </rPh>
    <phoneticPr fontId="20"/>
  </si>
  <si>
    <t>みどり市</t>
    <rPh sb="3" eb="4">
      <t>シ</t>
    </rPh>
    <phoneticPr fontId="20"/>
  </si>
  <si>
    <t>榛東村</t>
    <rPh sb="0" eb="3">
      <t>シントウムラ</t>
    </rPh>
    <phoneticPr fontId="20"/>
  </si>
  <si>
    <t>吉岡町</t>
    <rPh sb="0" eb="3">
      <t>ヨシオカマチ</t>
    </rPh>
    <phoneticPr fontId="20"/>
  </si>
  <si>
    <t>上野村</t>
    <rPh sb="0" eb="3">
      <t>ウエノムラ</t>
    </rPh>
    <phoneticPr fontId="20"/>
  </si>
  <si>
    <t>神流町</t>
    <rPh sb="0" eb="3">
      <t>カンナ</t>
    </rPh>
    <phoneticPr fontId="20"/>
  </si>
  <si>
    <t>下仁田町</t>
    <rPh sb="0" eb="3">
      <t>シモニタ</t>
    </rPh>
    <rPh sb="3" eb="4">
      <t>マチ</t>
    </rPh>
    <phoneticPr fontId="20"/>
  </si>
  <si>
    <t>南牧村</t>
    <rPh sb="0" eb="2">
      <t>ナンモク</t>
    </rPh>
    <rPh sb="2" eb="3">
      <t>ムラ</t>
    </rPh>
    <phoneticPr fontId="20"/>
  </si>
  <si>
    <t>甘楽町</t>
    <rPh sb="0" eb="3">
      <t>カンラマチ</t>
    </rPh>
    <phoneticPr fontId="20"/>
  </si>
  <si>
    <t>中之条町</t>
    <rPh sb="0" eb="4">
      <t>ナカノジョウマチ</t>
    </rPh>
    <phoneticPr fontId="20"/>
  </si>
  <si>
    <t>長野原町</t>
    <rPh sb="0" eb="4">
      <t>ナガノハラマチ</t>
    </rPh>
    <phoneticPr fontId="20"/>
  </si>
  <si>
    <t>嬬恋村</t>
    <rPh sb="0" eb="2">
      <t>ツマゴイ</t>
    </rPh>
    <rPh sb="2" eb="3">
      <t>ムラ</t>
    </rPh>
    <phoneticPr fontId="20"/>
  </si>
  <si>
    <t>草津町</t>
    <rPh sb="0" eb="2">
      <t>クサツ</t>
    </rPh>
    <rPh sb="2" eb="3">
      <t>マチ</t>
    </rPh>
    <phoneticPr fontId="20"/>
  </si>
  <si>
    <t>高山村</t>
    <rPh sb="0" eb="3">
      <t>タカヤマムラ</t>
    </rPh>
    <phoneticPr fontId="20"/>
  </si>
  <si>
    <t>東吾妻町</t>
    <rPh sb="0" eb="1">
      <t>ヒガシ</t>
    </rPh>
    <rPh sb="1" eb="4">
      <t>アガツママチ</t>
    </rPh>
    <phoneticPr fontId="20"/>
  </si>
  <si>
    <t>片品村</t>
    <rPh sb="0" eb="3">
      <t>カタシナムラ</t>
    </rPh>
    <phoneticPr fontId="20"/>
  </si>
  <si>
    <t>川場村</t>
    <rPh sb="0" eb="3">
      <t>カワバムラ</t>
    </rPh>
    <phoneticPr fontId="20"/>
  </si>
  <si>
    <t>昭和村</t>
    <rPh sb="0" eb="3">
      <t>ショウワムラ</t>
    </rPh>
    <phoneticPr fontId="20"/>
  </si>
  <si>
    <t>みなかみ町</t>
    <rPh sb="4" eb="5">
      <t>マチ</t>
    </rPh>
    <phoneticPr fontId="20"/>
  </si>
  <si>
    <t>玉村町</t>
    <rPh sb="0" eb="3">
      <t>タマムラマチ</t>
    </rPh>
    <phoneticPr fontId="20"/>
  </si>
  <si>
    <t>板倉町</t>
    <rPh sb="0" eb="3">
      <t>イタクラマチ</t>
    </rPh>
    <phoneticPr fontId="20"/>
  </si>
  <si>
    <t>明和町</t>
    <rPh sb="0" eb="2">
      <t>メイワ</t>
    </rPh>
    <rPh sb="2" eb="3">
      <t>マチ</t>
    </rPh>
    <phoneticPr fontId="20"/>
  </si>
  <si>
    <t>千代田町</t>
    <rPh sb="0" eb="4">
      <t>チヨダマチ</t>
    </rPh>
    <phoneticPr fontId="20"/>
  </si>
  <si>
    <t>大泉町</t>
    <rPh sb="0" eb="1">
      <t>オオ</t>
    </rPh>
    <rPh sb="1" eb="2">
      <t>イズミ</t>
    </rPh>
    <rPh sb="2" eb="3">
      <t>マチ</t>
    </rPh>
    <phoneticPr fontId="20"/>
  </si>
  <si>
    <t>邑楽町</t>
    <rPh sb="0" eb="3">
      <t>オウラマチ</t>
    </rPh>
    <phoneticPr fontId="20"/>
  </si>
  <si>
    <t>利根沼田学校組合</t>
    <rPh sb="0" eb="2">
      <t>トネ</t>
    </rPh>
    <rPh sb="2" eb="4">
      <t>ヌマタ</t>
    </rPh>
    <rPh sb="4" eb="6">
      <t>ガッコウ</t>
    </rPh>
    <rPh sb="6" eb="8">
      <t>クミアイ</t>
    </rPh>
    <phoneticPr fontId="20"/>
  </si>
  <si>
    <t>前橋</t>
    <phoneticPr fontId="20"/>
  </si>
  <si>
    <t>高崎</t>
    <phoneticPr fontId="20"/>
  </si>
  <si>
    <t>桐生</t>
    <phoneticPr fontId="20"/>
  </si>
  <si>
    <t>伊勢崎</t>
    <phoneticPr fontId="20"/>
  </si>
  <si>
    <t>太田</t>
    <phoneticPr fontId="20"/>
  </si>
  <si>
    <t>沼田</t>
    <phoneticPr fontId="20"/>
  </si>
  <si>
    <t>館林</t>
    <phoneticPr fontId="20"/>
  </si>
  <si>
    <t>渋川</t>
    <phoneticPr fontId="20"/>
  </si>
  <si>
    <t>藤岡</t>
    <phoneticPr fontId="20"/>
  </si>
  <si>
    <t>富岡</t>
    <phoneticPr fontId="20"/>
  </si>
  <si>
    <t>安中</t>
    <phoneticPr fontId="20"/>
  </si>
  <si>
    <t>みどり</t>
    <phoneticPr fontId="20"/>
  </si>
  <si>
    <t>榛東</t>
    <phoneticPr fontId="20"/>
  </si>
  <si>
    <t>吉岡</t>
    <phoneticPr fontId="20"/>
  </si>
  <si>
    <t>上野</t>
    <phoneticPr fontId="20"/>
  </si>
  <si>
    <t>神流</t>
    <phoneticPr fontId="20"/>
  </si>
  <si>
    <t>下仁田</t>
    <rPh sb="0" eb="3">
      <t>シモニタ</t>
    </rPh>
    <phoneticPr fontId="20"/>
  </si>
  <si>
    <t>南牧</t>
    <rPh sb="0" eb="2">
      <t>ナンモク</t>
    </rPh>
    <phoneticPr fontId="20"/>
  </si>
  <si>
    <t>甘楽</t>
    <phoneticPr fontId="20"/>
  </si>
  <si>
    <t>中之条</t>
    <phoneticPr fontId="20"/>
  </si>
  <si>
    <t>長野原</t>
    <phoneticPr fontId="20"/>
  </si>
  <si>
    <t>嬬恋</t>
    <rPh sb="0" eb="2">
      <t>ツマゴイ</t>
    </rPh>
    <phoneticPr fontId="20"/>
  </si>
  <si>
    <t>草津</t>
    <rPh sb="0" eb="2">
      <t>クサツ</t>
    </rPh>
    <phoneticPr fontId="20"/>
  </si>
  <si>
    <t>高山</t>
    <phoneticPr fontId="20"/>
  </si>
  <si>
    <t>東吾妻</t>
    <rPh sb="0" eb="1">
      <t>ヒガシ</t>
    </rPh>
    <phoneticPr fontId="20"/>
  </si>
  <si>
    <t>片品</t>
    <phoneticPr fontId="20"/>
  </si>
  <si>
    <t>川場</t>
    <phoneticPr fontId="20"/>
  </si>
  <si>
    <t>昭和</t>
    <phoneticPr fontId="20"/>
  </si>
  <si>
    <t>みなかみ</t>
    <phoneticPr fontId="20"/>
  </si>
  <si>
    <t>玉村</t>
    <rPh sb="0" eb="2">
      <t>タマムラ</t>
    </rPh>
    <phoneticPr fontId="1"/>
  </si>
  <si>
    <t>板倉</t>
    <phoneticPr fontId="20"/>
  </si>
  <si>
    <t>明和</t>
    <rPh sb="0" eb="2">
      <t>メイワ</t>
    </rPh>
    <phoneticPr fontId="20"/>
  </si>
  <si>
    <t>千代田</t>
    <phoneticPr fontId="20"/>
  </si>
  <si>
    <t>大泉</t>
    <rPh sb="0" eb="1">
      <t>オオ</t>
    </rPh>
    <rPh sb="1" eb="2">
      <t>イズミ</t>
    </rPh>
    <phoneticPr fontId="20"/>
  </si>
  <si>
    <t>邑楽</t>
    <phoneticPr fontId="20"/>
  </si>
  <si>
    <t>桃井小</t>
  </si>
  <si>
    <t>中央小</t>
  </si>
  <si>
    <t>東小</t>
  </si>
  <si>
    <t>北小</t>
  </si>
  <si>
    <t>太田小</t>
  </si>
  <si>
    <t>沼田小</t>
  </si>
  <si>
    <t>第一小</t>
  </si>
  <si>
    <t>渋川北小</t>
  </si>
  <si>
    <t>藤岡第一小</t>
  </si>
  <si>
    <t>富岡小</t>
  </si>
  <si>
    <t>安中小</t>
  </si>
  <si>
    <t>笠懸小</t>
    <rPh sb="0" eb="2">
      <t>カサカケ</t>
    </rPh>
    <rPh sb="2" eb="3">
      <t>ショウ</t>
    </rPh>
    <phoneticPr fontId="1"/>
  </si>
  <si>
    <t>明治小</t>
  </si>
  <si>
    <t>上野小</t>
  </si>
  <si>
    <t>万場小</t>
  </si>
  <si>
    <t>下仁田小</t>
  </si>
  <si>
    <t>なんもく学園</t>
    <rPh sb="4" eb="6">
      <t>ガクエン</t>
    </rPh>
    <phoneticPr fontId="20"/>
  </si>
  <si>
    <t>小幡小</t>
  </si>
  <si>
    <t>中之条小</t>
  </si>
  <si>
    <t>東部小</t>
  </si>
  <si>
    <t>草津小</t>
  </si>
  <si>
    <t>高山小</t>
  </si>
  <si>
    <t>片品小</t>
  </si>
  <si>
    <t>川場小</t>
  </si>
  <si>
    <t>南小</t>
  </si>
  <si>
    <t>古馬牧小</t>
  </si>
  <si>
    <t>玉村小</t>
  </si>
  <si>
    <t>明和東小</t>
  </si>
  <si>
    <t>中野小</t>
  </si>
  <si>
    <t>利根商高</t>
    <phoneticPr fontId="1"/>
  </si>
  <si>
    <t>中川小</t>
  </si>
  <si>
    <t>西小</t>
  </si>
  <si>
    <t>九合小</t>
  </si>
  <si>
    <t>沼田東小</t>
  </si>
  <si>
    <t>第二小</t>
  </si>
  <si>
    <t>渋川南小</t>
  </si>
  <si>
    <t>藤岡第二小</t>
  </si>
  <si>
    <t>原市小</t>
  </si>
  <si>
    <t>笠懸東小</t>
    <rPh sb="0" eb="2">
      <t>カサカケ</t>
    </rPh>
    <rPh sb="2" eb="3">
      <t>ヒガシ</t>
    </rPh>
    <rPh sb="3" eb="4">
      <t>ショウ</t>
    </rPh>
    <phoneticPr fontId="1"/>
  </si>
  <si>
    <t>駒寄小</t>
  </si>
  <si>
    <t>上野中</t>
  </si>
  <si>
    <t>中里中</t>
  </si>
  <si>
    <t>下仁田中</t>
  </si>
  <si>
    <t>福島小</t>
  </si>
  <si>
    <t>六合小</t>
  </si>
  <si>
    <t>浅間小</t>
    <rPh sb="0" eb="2">
      <t>アサマ</t>
    </rPh>
    <phoneticPr fontId="1"/>
  </si>
  <si>
    <t>西部小</t>
  </si>
  <si>
    <t>草津中</t>
  </si>
  <si>
    <t>高山中</t>
  </si>
  <si>
    <t>原町小</t>
  </si>
  <si>
    <t>片品中</t>
  </si>
  <si>
    <t>川場中</t>
  </si>
  <si>
    <t>桃野小</t>
  </si>
  <si>
    <t>上陽小</t>
  </si>
  <si>
    <t>明和西小</t>
  </si>
  <si>
    <t>高島小</t>
  </si>
  <si>
    <t>敷島小</t>
  </si>
  <si>
    <t>殖蓮小</t>
  </si>
  <si>
    <t>沢野小</t>
  </si>
  <si>
    <t>升形小</t>
  </si>
  <si>
    <t>第三小</t>
  </si>
  <si>
    <t>金島小</t>
  </si>
  <si>
    <t>神流小</t>
  </si>
  <si>
    <t>黒岩小</t>
  </si>
  <si>
    <t>磯部小</t>
  </si>
  <si>
    <t>笠懸北小</t>
    <rPh sb="0" eb="2">
      <t>カサカケ</t>
    </rPh>
    <rPh sb="2" eb="4">
      <t>キタショウ</t>
    </rPh>
    <phoneticPr fontId="1"/>
  </si>
  <si>
    <t>榛東中</t>
  </si>
  <si>
    <t>吉岡中</t>
  </si>
  <si>
    <t>新屋小</t>
  </si>
  <si>
    <t>中之条中</t>
  </si>
  <si>
    <t>長野原中</t>
    <rPh sb="0" eb="3">
      <t>ナガノハラ</t>
    </rPh>
    <rPh sb="3" eb="4">
      <t>チュウ</t>
    </rPh>
    <phoneticPr fontId="1"/>
  </si>
  <si>
    <t>嬬恋中</t>
  </si>
  <si>
    <t>大河原小</t>
  </si>
  <si>
    <t>月夜野北小</t>
  </si>
  <si>
    <t>芝根小</t>
  </si>
  <si>
    <t>板倉中</t>
  </si>
  <si>
    <t>明和中</t>
  </si>
  <si>
    <t>千代田中</t>
  </si>
  <si>
    <t>長柄小</t>
  </si>
  <si>
    <t>城南小</t>
  </si>
  <si>
    <t>茂呂小</t>
  </si>
  <si>
    <t>韮川小</t>
  </si>
  <si>
    <t>利南東小</t>
  </si>
  <si>
    <t>第四小</t>
  </si>
  <si>
    <t>古巻小</t>
  </si>
  <si>
    <t>小野小</t>
  </si>
  <si>
    <t>一ノ宮小</t>
  </si>
  <si>
    <t>東横野小</t>
  </si>
  <si>
    <t>笠懸西小</t>
    <rPh sb="0" eb="2">
      <t>カサカケ</t>
    </rPh>
    <rPh sb="2" eb="4">
      <t>ニシショウ</t>
    </rPh>
    <phoneticPr fontId="1"/>
  </si>
  <si>
    <t>甘楽中</t>
  </si>
  <si>
    <t>六合中</t>
  </si>
  <si>
    <t>岩島小</t>
  </si>
  <si>
    <t>昭和中</t>
  </si>
  <si>
    <t>水上小</t>
  </si>
  <si>
    <t>中野東小</t>
  </si>
  <si>
    <t>城東小</t>
  </si>
  <si>
    <t>境野小</t>
  </si>
  <si>
    <t>三郷小</t>
  </si>
  <si>
    <t>鳥之郷小</t>
  </si>
  <si>
    <t>池田小</t>
  </si>
  <si>
    <t>第五小</t>
  </si>
  <si>
    <t>豊秋小</t>
  </si>
  <si>
    <t>美土里小</t>
  </si>
  <si>
    <t>高瀬小</t>
  </si>
  <si>
    <t>碓東小</t>
  </si>
  <si>
    <t>大間々南小</t>
  </si>
  <si>
    <t>坂上小</t>
  </si>
  <si>
    <t>藤原小</t>
  </si>
  <si>
    <t>南中</t>
  </si>
  <si>
    <t>邑楽中</t>
  </si>
  <si>
    <t>若宮小</t>
  </si>
  <si>
    <t>塚沢小</t>
  </si>
  <si>
    <t>広沢小</t>
  </si>
  <si>
    <t>宮郷小</t>
  </si>
  <si>
    <t>薄根小</t>
  </si>
  <si>
    <t>第六小</t>
  </si>
  <si>
    <t>渋川西小</t>
  </si>
  <si>
    <t>美九里東小</t>
  </si>
  <si>
    <t>額部小</t>
  </si>
  <si>
    <t>秋間小</t>
  </si>
  <si>
    <t>大間々北小</t>
  </si>
  <si>
    <t>東吾妻中</t>
  </si>
  <si>
    <t>新治小</t>
  </si>
  <si>
    <t>玉村中</t>
  </si>
  <si>
    <t>北中</t>
  </si>
  <si>
    <t>邑楽南中</t>
  </si>
  <si>
    <t>天川小</t>
  </si>
  <si>
    <t>片岡小</t>
  </si>
  <si>
    <t>梅田南小</t>
  </si>
  <si>
    <t>名和小</t>
  </si>
  <si>
    <t>休泊小</t>
  </si>
  <si>
    <t>川田小</t>
  </si>
  <si>
    <t>第七小</t>
  </si>
  <si>
    <t>橘小</t>
  </si>
  <si>
    <t>美九里西小</t>
  </si>
  <si>
    <t>後閑小</t>
  </si>
  <si>
    <t>大間々東小</t>
  </si>
  <si>
    <t>みなかみ中</t>
    <rPh sb="4" eb="5">
      <t>チュウ</t>
    </rPh>
    <phoneticPr fontId="20"/>
  </si>
  <si>
    <t>西中</t>
  </si>
  <si>
    <t>岩神小</t>
  </si>
  <si>
    <t>佐野小</t>
  </si>
  <si>
    <t>相生小</t>
  </si>
  <si>
    <t>豊受小</t>
  </si>
  <si>
    <t>強戸小</t>
  </si>
  <si>
    <t>沼田北小</t>
  </si>
  <si>
    <t>第八小</t>
  </si>
  <si>
    <t>橘北小</t>
  </si>
  <si>
    <t>平井小</t>
  </si>
  <si>
    <t>吉田小</t>
  </si>
  <si>
    <t>松井田小</t>
  </si>
  <si>
    <t>笠懸中</t>
    <rPh sb="0" eb="2">
      <t>カサカケ</t>
    </rPh>
    <rPh sb="2" eb="3">
      <t>チュウ</t>
    </rPh>
    <phoneticPr fontId="1"/>
  </si>
  <si>
    <t>上川淵小</t>
  </si>
  <si>
    <t>六郷小</t>
  </si>
  <si>
    <t>川内小</t>
  </si>
  <si>
    <t>北第二小</t>
  </si>
  <si>
    <t>宝泉小</t>
  </si>
  <si>
    <t>白沢小</t>
  </si>
  <si>
    <t>第九小</t>
  </si>
  <si>
    <t>三原田小</t>
  </si>
  <si>
    <t>日野小</t>
  </si>
  <si>
    <t>丹生小</t>
  </si>
  <si>
    <t>西横野小</t>
    <rPh sb="0" eb="1">
      <t>ニシ</t>
    </rPh>
    <rPh sb="1" eb="3">
      <t>ヨコノ</t>
    </rPh>
    <rPh sb="3" eb="4">
      <t>ショウ</t>
    </rPh>
    <phoneticPr fontId="1"/>
  </si>
  <si>
    <t>笠懸南中</t>
    <phoneticPr fontId="1"/>
  </si>
  <si>
    <t>下川淵小</t>
  </si>
  <si>
    <t>桜木小</t>
  </si>
  <si>
    <t>殖蓮第二小</t>
  </si>
  <si>
    <t>宝泉南小</t>
  </si>
  <si>
    <t>利根小</t>
  </si>
  <si>
    <t>第十小</t>
  </si>
  <si>
    <t>津久田小</t>
  </si>
  <si>
    <t>鬼石北小</t>
  </si>
  <si>
    <t>高田小</t>
  </si>
  <si>
    <t>細野小</t>
    <rPh sb="0" eb="2">
      <t>ホソノ</t>
    </rPh>
    <rPh sb="2" eb="3">
      <t>ショウ</t>
    </rPh>
    <phoneticPr fontId="1"/>
  </si>
  <si>
    <t>大間々中</t>
    <rPh sb="0" eb="3">
      <t>オオママ</t>
    </rPh>
    <rPh sb="3" eb="4">
      <t>チュウ</t>
    </rPh>
    <phoneticPr fontId="1"/>
  </si>
  <si>
    <t>桂萱小</t>
  </si>
  <si>
    <t>菱小</t>
  </si>
  <si>
    <t>広瀬小</t>
  </si>
  <si>
    <t>毛里田小</t>
  </si>
  <si>
    <t>多那小</t>
  </si>
  <si>
    <t>美園小</t>
  </si>
  <si>
    <t>長尾小</t>
  </si>
  <si>
    <t>鬼石小</t>
  </si>
  <si>
    <t>妙義小</t>
  </si>
  <si>
    <t>第一中</t>
    <rPh sb="0" eb="2">
      <t>ダイイチ</t>
    </rPh>
    <rPh sb="2" eb="3">
      <t>チュウ</t>
    </rPh>
    <phoneticPr fontId="1"/>
  </si>
  <si>
    <t>大間々東中</t>
    <rPh sb="0" eb="3">
      <t>オオママ</t>
    </rPh>
    <rPh sb="3" eb="4">
      <t>ヒガシ</t>
    </rPh>
    <rPh sb="4" eb="5">
      <t>チュウ</t>
    </rPh>
    <phoneticPr fontId="1"/>
  </si>
  <si>
    <t>桂萱東小</t>
  </si>
  <si>
    <t>新高尾小</t>
  </si>
  <si>
    <t>天沼小</t>
  </si>
  <si>
    <t>坂東小</t>
  </si>
  <si>
    <t>沼田中</t>
  </si>
  <si>
    <t>第一中</t>
  </si>
  <si>
    <t>中郷小</t>
  </si>
  <si>
    <t>富岡中</t>
  </si>
  <si>
    <t>第二中</t>
    <rPh sb="0" eb="2">
      <t>ダイニ</t>
    </rPh>
    <rPh sb="2" eb="3">
      <t>チュウ</t>
    </rPh>
    <phoneticPr fontId="1"/>
  </si>
  <si>
    <t>あずま小中</t>
    <rPh sb="3" eb="5">
      <t>ショウチュウ</t>
    </rPh>
    <phoneticPr fontId="1"/>
  </si>
  <si>
    <t>芳賀小</t>
  </si>
  <si>
    <t>神明小</t>
  </si>
  <si>
    <t>宮郷第二小</t>
  </si>
  <si>
    <t>宝泉東小</t>
  </si>
  <si>
    <t>沼田西中</t>
  </si>
  <si>
    <t>第二中</t>
  </si>
  <si>
    <t>小野上小</t>
  </si>
  <si>
    <t>東中</t>
  </si>
  <si>
    <t>松井田中</t>
    <rPh sb="0" eb="3">
      <t>マツイダ</t>
    </rPh>
    <rPh sb="3" eb="4">
      <t>チュウ</t>
    </rPh>
    <phoneticPr fontId="1"/>
  </si>
  <si>
    <t>総社小</t>
  </si>
  <si>
    <t>八幡小</t>
  </si>
  <si>
    <t>新里中央小</t>
  </si>
  <si>
    <t>赤堀小</t>
  </si>
  <si>
    <t>旭小</t>
  </si>
  <si>
    <t>池田中</t>
  </si>
  <si>
    <t>第三中</t>
  </si>
  <si>
    <t>伊香保小</t>
  </si>
  <si>
    <t>元総社小</t>
  </si>
  <si>
    <t>豊岡小</t>
  </si>
  <si>
    <t>新里東小</t>
  </si>
  <si>
    <t>赤堀南小</t>
  </si>
  <si>
    <t>駒形小</t>
  </si>
  <si>
    <t>薄根中</t>
  </si>
  <si>
    <t>第四中</t>
  </si>
  <si>
    <t>渋川中</t>
  </si>
  <si>
    <t>小野中</t>
  </si>
  <si>
    <t>長野小</t>
  </si>
  <si>
    <t>新里北小</t>
  </si>
  <si>
    <t>赤堀東小</t>
  </si>
  <si>
    <t>城西小</t>
  </si>
  <si>
    <t>沼田東中</t>
  </si>
  <si>
    <t>多々良中</t>
  </si>
  <si>
    <t>金島中</t>
  </si>
  <si>
    <t>鬼石中</t>
  </si>
  <si>
    <t>妙義中</t>
  </si>
  <si>
    <t>細井小</t>
  </si>
  <si>
    <t>大類小</t>
  </si>
  <si>
    <t>中央中</t>
    <rPh sb="0" eb="2">
      <t>チュウオウ</t>
    </rPh>
    <rPh sb="2" eb="3">
      <t>チュウ</t>
    </rPh>
    <phoneticPr fontId="1"/>
  </si>
  <si>
    <t>あずま小</t>
  </si>
  <si>
    <t>沢野中央小</t>
  </si>
  <si>
    <t>沼田南中</t>
  </si>
  <si>
    <t>古巻中</t>
  </si>
  <si>
    <t>桃川小</t>
  </si>
  <si>
    <t>南八幡小</t>
  </si>
  <si>
    <t>清流中</t>
    <rPh sb="0" eb="2">
      <t>セイリュウ</t>
    </rPh>
    <rPh sb="2" eb="3">
      <t>チュウ</t>
    </rPh>
    <phoneticPr fontId="1"/>
  </si>
  <si>
    <t>あずま南小</t>
  </si>
  <si>
    <t>尾島小</t>
  </si>
  <si>
    <t>白沢中</t>
  </si>
  <si>
    <t>渋川北中</t>
  </si>
  <si>
    <t>清里小</t>
  </si>
  <si>
    <t>倉賀野小</t>
  </si>
  <si>
    <t>境野中</t>
    <rPh sb="0" eb="2">
      <t>サカイノ</t>
    </rPh>
    <rPh sb="2" eb="3">
      <t>チュウ</t>
    </rPh>
    <phoneticPr fontId="1"/>
  </si>
  <si>
    <t>あずま北小</t>
  </si>
  <si>
    <t>世良田小</t>
  </si>
  <si>
    <t>利根中</t>
  </si>
  <si>
    <t>北橘中</t>
  </si>
  <si>
    <t>永明小</t>
  </si>
  <si>
    <t>岩鼻小</t>
  </si>
  <si>
    <t>広沢中</t>
    <rPh sb="0" eb="2">
      <t>ヒロサワ</t>
    </rPh>
    <rPh sb="2" eb="3">
      <t>チュウ</t>
    </rPh>
    <phoneticPr fontId="1"/>
  </si>
  <si>
    <t>境采女小</t>
  </si>
  <si>
    <t>木崎小</t>
  </si>
  <si>
    <t>多那中</t>
  </si>
  <si>
    <t>赤城南中</t>
  </si>
  <si>
    <t>京ケ島小</t>
  </si>
  <si>
    <t>梅田中</t>
    <rPh sb="0" eb="2">
      <t>ウメダ</t>
    </rPh>
    <rPh sb="2" eb="3">
      <t>チュウ</t>
    </rPh>
    <phoneticPr fontId="1"/>
  </si>
  <si>
    <t>境剛志小</t>
  </si>
  <si>
    <t>生品小</t>
  </si>
  <si>
    <t>赤城北中</t>
  </si>
  <si>
    <t>荒子小</t>
  </si>
  <si>
    <t>滝川小</t>
  </si>
  <si>
    <t>相生中</t>
    <rPh sb="0" eb="2">
      <t>アイオイ</t>
    </rPh>
    <rPh sb="2" eb="3">
      <t>チュウ</t>
    </rPh>
    <phoneticPr fontId="1"/>
  </si>
  <si>
    <t>境小</t>
  </si>
  <si>
    <t>綿打小</t>
  </si>
  <si>
    <t>子持中</t>
  </si>
  <si>
    <t>大室小</t>
  </si>
  <si>
    <t>寺尾小</t>
  </si>
  <si>
    <t>川内中</t>
    <rPh sb="0" eb="2">
      <t>カワウチ</t>
    </rPh>
    <rPh sb="2" eb="3">
      <t>チュウ</t>
    </rPh>
    <phoneticPr fontId="1"/>
  </si>
  <si>
    <t>境東小</t>
  </si>
  <si>
    <t>薮塚本町小</t>
  </si>
  <si>
    <t>伊香保中</t>
  </si>
  <si>
    <t>二之宮小</t>
  </si>
  <si>
    <t>桜木中</t>
    <rPh sb="0" eb="2">
      <t>サクラギ</t>
    </rPh>
    <rPh sb="2" eb="3">
      <t>チュウ</t>
    </rPh>
    <phoneticPr fontId="1"/>
  </si>
  <si>
    <t>藪塚本町南小</t>
    <rPh sb="0" eb="4">
      <t>ヤブヅカホンマチ</t>
    </rPh>
    <rPh sb="4" eb="6">
      <t>ミナミショウ</t>
    </rPh>
    <phoneticPr fontId="1"/>
  </si>
  <si>
    <t>笂井小</t>
  </si>
  <si>
    <t>中居小</t>
  </si>
  <si>
    <t>新里中</t>
    <rPh sb="0" eb="2">
      <t>ニイサト</t>
    </rPh>
    <rPh sb="2" eb="3">
      <t>チュウ</t>
    </rPh>
    <phoneticPr fontId="1"/>
  </si>
  <si>
    <t>北部小</t>
  </si>
  <si>
    <t>黒保根学園</t>
    <rPh sb="0" eb="5">
      <t>クロホネガクエン</t>
    </rPh>
    <phoneticPr fontId="1"/>
  </si>
  <si>
    <t>大利根小</t>
  </si>
  <si>
    <t>商業高</t>
    <rPh sb="0" eb="2">
      <t>ショウギョウ</t>
    </rPh>
    <rPh sb="2" eb="3">
      <t>ダカ</t>
    </rPh>
    <phoneticPr fontId="1"/>
  </si>
  <si>
    <t>殖蓮中</t>
  </si>
  <si>
    <t>桃瀬小</t>
  </si>
  <si>
    <t>乗附小</t>
  </si>
  <si>
    <t>宮郷中</t>
  </si>
  <si>
    <t>休泊中</t>
  </si>
  <si>
    <t>荒牧小</t>
  </si>
  <si>
    <t>浜尻小</t>
  </si>
  <si>
    <t>強戸中</t>
  </si>
  <si>
    <t>荒牧小みやま分校</t>
  </si>
  <si>
    <t>矢中小</t>
  </si>
  <si>
    <t>赤堀中</t>
  </si>
  <si>
    <t>宝泉中</t>
  </si>
  <si>
    <t>わかば小</t>
  </si>
  <si>
    <t>城山小</t>
  </si>
  <si>
    <t>あずま中</t>
  </si>
  <si>
    <t>毛里田中</t>
  </si>
  <si>
    <t>勝山小</t>
  </si>
  <si>
    <t>鼻高小</t>
  </si>
  <si>
    <t>境北中</t>
  </si>
  <si>
    <t>城西中</t>
  </si>
  <si>
    <t>元総社南小</t>
  </si>
  <si>
    <t>倉渕小</t>
  </si>
  <si>
    <t>境西中</t>
  </si>
  <si>
    <t>城東中</t>
  </si>
  <si>
    <t>桃木小</t>
  </si>
  <si>
    <t>箕輪小</t>
  </si>
  <si>
    <t>境南中</t>
  </si>
  <si>
    <t>旭中</t>
  </si>
  <si>
    <t>山王小</t>
  </si>
  <si>
    <t>車郷小</t>
  </si>
  <si>
    <t>四ツ葉学園</t>
    <phoneticPr fontId="22"/>
  </si>
  <si>
    <t>尾島中</t>
  </si>
  <si>
    <t>新田小</t>
  </si>
  <si>
    <t>箕郷東小</t>
  </si>
  <si>
    <t>木崎中</t>
  </si>
  <si>
    <t>元総社北小</t>
  </si>
  <si>
    <t>金古小</t>
  </si>
  <si>
    <t>生品中</t>
  </si>
  <si>
    <t>大胡小</t>
  </si>
  <si>
    <t>国府小</t>
  </si>
  <si>
    <t>綿打中</t>
  </si>
  <si>
    <t>滝窪小</t>
  </si>
  <si>
    <t>堤ヶ岡小</t>
  </si>
  <si>
    <t>薮塚本町中</t>
  </si>
  <si>
    <t>滝窪小金丸分校</t>
  </si>
  <si>
    <t>上郊小</t>
  </si>
  <si>
    <t>太田中</t>
  </si>
  <si>
    <t>大胡東小</t>
  </si>
  <si>
    <t>金古南小</t>
  </si>
  <si>
    <t>太田高</t>
    <rPh sb="0" eb="2">
      <t>オオタ</t>
    </rPh>
    <rPh sb="2" eb="3">
      <t>コウ</t>
    </rPh>
    <phoneticPr fontId="1"/>
  </si>
  <si>
    <t>宮城小</t>
  </si>
  <si>
    <t>桜山小</t>
  </si>
  <si>
    <t>北の杜学園</t>
    <rPh sb="0" eb="1">
      <t>キタ</t>
    </rPh>
    <rPh sb="2" eb="3">
      <t>モリ</t>
    </rPh>
    <rPh sb="3" eb="5">
      <t>ガクエン</t>
    </rPh>
    <phoneticPr fontId="1"/>
  </si>
  <si>
    <t>粕川小</t>
  </si>
  <si>
    <t>新町第一小</t>
  </si>
  <si>
    <t>月田小</t>
  </si>
  <si>
    <t>新町第二小</t>
  </si>
  <si>
    <t>原小</t>
  </si>
  <si>
    <t>下室田小</t>
  </si>
  <si>
    <t>石井小</t>
  </si>
  <si>
    <t>中室田小</t>
  </si>
  <si>
    <t>時沢小</t>
  </si>
  <si>
    <t>上室田小</t>
  </si>
  <si>
    <t>白川小</t>
  </si>
  <si>
    <t>里見小</t>
  </si>
  <si>
    <t>久留馬小</t>
  </si>
  <si>
    <t>みずき中</t>
  </si>
  <si>
    <t>下里見小</t>
  </si>
  <si>
    <t>宮沢小</t>
  </si>
  <si>
    <t>第五中</t>
  </si>
  <si>
    <t>吉井小</t>
  </si>
  <si>
    <t>第六中</t>
  </si>
  <si>
    <t>多胡小</t>
  </si>
  <si>
    <t>第七中</t>
  </si>
  <si>
    <t>入野小</t>
  </si>
  <si>
    <t>桂萱中</t>
  </si>
  <si>
    <t>岩平小</t>
  </si>
  <si>
    <t>芳賀中</t>
  </si>
  <si>
    <t>馬庭小</t>
  </si>
  <si>
    <t>元総社中</t>
  </si>
  <si>
    <t>吉井西小</t>
  </si>
  <si>
    <t>南陽台小</t>
  </si>
  <si>
    <t>南橘中</t>
  </si>
  <si>
    <t>南橘中みやま分校</t>
  </si>
  <si>
    <t>並榎中</t>
  </si>
  <si>
    <t>木瀬中</t>
  </si>
  <si>
    <t>豊岡中</t>
  </si>
  <si>
    <t>荒砥中</t>
  </si>
  <si>
    <t>中尾中</t>
  </si>
  <si>
    <t>明桜中</t>
    <rPh sb="0" eb="1">
      <t>アキラ</t>
    </rPh>
    <rPh sb="1" eb="2">
      <t>サクラ</t>
    </rPh>
    <rPh sb="2" eb="3">
      <t>チュウ</t>
    </rPh>
    <phoneticPr fontId="1"/>
  </si>
  <si>
    <t>塚沢中</t>
  </si>
  <si>
    <t>鎌倉中</t>
  </si>
  <si>
    <t>片岡中</t>
  </si>
  <si>
    <t>箱田中</t>
  </si>
  <si>
    <t>佐野中</t>
  </si>
  <si>
    <t>大胡中</t>
  </si>
  <si>
    <t>長野郷中</t>
  </si>
  <si>
    <t>宮城中</t>
  </si>
  <si>
    <t>南八幡中</t>
  </si>
  <si>
    <t>粕川中</t>
  </si>
  <si>
    <t>倉賀野中</t>
  </si>
  <si>
    <t>富士見中</t>
  </si>
  <si>
    <t>高南中</t>
  </si>
  <si>
    <t>前橋特支</t>
    <rPh sb="2" eb="4">
      <t>トクシ</t>
    </rPh>
    <phoneticPr fontId="1"/>
  </si>
  <si>
    <t>大類中</t>
  </si>
  <si>
    <t>前橋高</t>
  </si>
  <si>
    <t>寺尾中</t>
  </si>
  <si>
    <t>八幡中</t>
  </si>
  <si>
    <t>矢中中</t>
  </si>
  <si>
    <t>高松中</t>
  </si>
  <si>
    <t>中央中等</t>
  </si>
  <si>
    <t>倉渕中</t>
  </si>
  <si>
    <t>箕郷中</t>
  </si>
  <si>
    <t>群馬中央中</t>
  </si>
  <si>
    <t>群馬南中</t>
  </si>
  <si>
    <t>新町中</t>
  </si>
  <si>
    <t>榛名中</t>
  </si>
  <si>
    <t>入野中</t>
  </si>
  <si>
    <t>吉井中央中</t>
  </si>
  <si>
    <t>吉井西中</t>
  </si>
  <si>
    <t>高崎特支</t>
    <phoneticPr fontId="1"/>
  </si>
  <si>
    <t>高経大附高</t>
    <phoneticPr fontId="1"/>
  </si>
  <si>
    <t>前橋</t>
  </si>
  <si>
    <t>高崎</t>
  </si>
  <si>
    <t>桐生</t>
  </si>
  <si>
    <t>伊勢崎</t>
  </si>
  <si>
    <t>太田</t>
  </si>
  <si>
    <t>沼田</t>
  </si>
  <si>
    <t>館林</t>
  </si>
  <si>
    <t>渋川</t>
  </si>
  <si>
    <t>藤岡</t>
  </si>
  <si>
    <t>富岡</t>
  </si>
  <si>
    <t>安中</t>
  </si>
  <si>
    <t>みどり</t>
  </si>
  <si>
    <t>榛東</t>
  </si>
  <si>
    <t>吉岡</t>
  </si>
  <si>
    <t>上野</t>
  </si>
  <si>
    <t>神流</t>
  </si>
  <si>
    <t>甘楽</t>
  </si>
  <si>
    <t>中之条</t>
  </si>
  <si>
    <t>長野原</t>
  </si>
  <si>
    <t>高山</t>
  </si>
  <si>
    <t>片品</t>
  </si>
  <si>
    <t>川場</t>
  </si>
  <si>
    <t>昭和</t>
  </si>
  <si>
    <t>みなかみ</t>
  </si>
  <si>
    <t>板倉</t>
  </si>
  <si>
    <t>千代田</t>
  </si>
  <si>
    <t>邑楽</t>
  </si>
  <si>
    <t>45h～60h</t>
    <phoneticPr fontId="1"/>
  </si>
  <si>
    <t>60h～80h</t>
    <phoneticPr fontId="1"/>
  </si>
  <si>
    <t>80h～100h</t>
    <phoneticPr fontId="1"/>
  </si>
  <si>
    <t>100h～</t>
    <phoneticPr fontId="1"/>
  </si>
  <si>
    <t>～45h</t>
    <phoneticPr fontId="1"/>
  </si>
  <si>
    <t>市町村名</t>
    <rPh sb="0" eb="3">
      <t>シチョウソン</t>
    </rPh>
    <rPh sb="3" eb="4">
      <t>メイ</t>
    </rPh>
    <phoneticPr fontId="1"/>
  </si>
  <si>
    <t>360時間</t>
    <rPh sb="3" eb="5">
      <t>ジカン</t>
    </rPh>
    <phoneticPr fontId="1"/>
  </si>
  <si>
    <t>超え人数</t>
    <rPh sb="0" eb="1">
      <t>コ</t>
    </rPh>
    <rPh sb="2" eb="4">
      <t>ニンズウ</t>
    </rPh>
    <phoneticPr fontId="1"/>
  </si>
  <si>
    <t>年間時間外</t>
    <rPh sb="0" eb="2">
      <t>ネンカン</t>
    </rPh>
    <rPh sb="2" eb="5">
      <t>ジカンガイ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</si>
</sst>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[h]:mm;?;&quot;─&quot;"/>
    <numFmt numFmtId="178" formatCode="&quot;在校等時間記録 &quot;General&quot;月分&quot;"/>
    <numFmt numFmtId="179" formatCode="General&quot;年度&quot;"/>
    <numFmt numFmtId="180" formatCode="0_);[Red]\(0\)"/>
    <numFmt numFmtId="181" formatCode="General&quot;人&quot;"/>
    <numFmt numFmtId="182" formatCode="0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3"/>
      <name val="Arial"/>
      <family val="2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8"/>
      <color rgb="FF002060"/>
      <name val="ＭＳ Ｐゴシック"/>
      <family val="3"/>
      <charset val="128"/>
      <scheme val="minor"/>
    </font>
    <font>
      <b/>
      <sz val="14"/>
      <color rgb="FF00206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ＤＨＰ平成ゴシックW5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ＤＨＰ平成ゴシックW5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rgb="FFCCECFF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/>
  </cellStyleXfs>
  <cellXfs count="172">
    <xf numFmtId="0" fontId="0" fillId="0" borderId="0" xfId="0">
      <alignment vertical="center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176" fontId="14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14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8" fillId="5" borderId="0" xfId="4" applyFont="1" applyFill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19" fillId="0" borderId="4" xfId="4" applyFont="1" applyFill="1" applyBorder="1" applyAlignment="1">
      <alignment vertical="center"/>
    </xf>
    <xf numFmtId="0" fontId="19" fillId="4" borderId="4" xfId="4" applyFont="1" applyFill="1" applyBorder="1" applyAlignment="1">
      <alignment vertical="center"/>
    </xf>
    <xf numFmtId="0" fontId="19" fillId="0" borderId="4" xfId="4" applyFont="1" applyBorder="1" applyAlignment="1">
      <alignment vertical="center"/>
    </xf>
    <xf numFmtId="0" fontId="19" fillId="0" borderId="1" xfId="4" applyFont="1" applyBorder="1" applyAlignment="1">
      <alignment vertical="center"/>
    </xf>
    <xf numFmtId="182" fontId="21" fillId="0" borderId="29" xfId="4" applyNumberFormat="1" applyFont="1" applyBorder="1" applyAlignment="1">
      <alignment horizontal="center" vertical="center"/>
    </xf>
    <xf numFmtId="0" fontId="21" fillId="0" borderId="1" xfId="4" applyFont="1" applyFill="1" applyBorder="1" applyAlignment="1" applyProtection="1">
      <alignment vertical="center"/>
    </xf>
    <xf numFmtId="0" fontId="21" fillId="0" borderId="29" xfId="4" applyFont="1" applyFill="1" applyBorder="1" applyAlignment="1" applyProtection="1">
      <alignment vertical="center"/>
    </xf>
    <xf numFmtId="0" fontId="21" fillId="4" borderId="29" xfId="4" applyFont="1" applyFill="1" applyBorder="1" applyAlignment="1" applyProtection="1">
      <alignment vertical="center"/>
    </xf>
    <xf numFmtId="0" fontId="21" fillId="0" borderId="4" xfId="4" applyFont="1" applyFill="1" applyBorder="1" applyAlignment="1" applyProtection="1">
      <alignment vertical="center"/>
    </xf>
    <xf numFmtId="0" fontId="21" fillId="4" borderId="1" xfId="4" applyFont="1" applyFill="1" applyBorder="1" applyAlignment="1" applyProtection="1">
      <alignment vertical="center"/>
    </xf>
    <xf numFmtId="0" fontId="19" fillId="2" borderId="1" xfId="4" applyFont="1" applyFill="1" applyBorder="1" applyAlignment="1">
      <alignment vertical="center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0" fillId="7" borderId="33" xfId="0" applyFill="1" applyBorder="1" applyAlignment="1">
      <alignment horizontal="center" vertical="center"/>
    </xf>
    <xf numFmtId="0" fontId="0" fillId="7" borderId="0" xfId="0" applyFill="1">
      <alignment vertical="center"/>
    </xf>
    <xf numFmtId="178" fontId="11" fillId="7" borderId="29" xfId="0" applyNumberFormat="1" applyFont="1" applyFill="1" applyBorder="1" applyAlignment="1">
      <alignment vertical="center" wrapText="1" shrinkToFit="1"/>
    </xf>
    <xf numFmtId="0" fontId="12" fillId="7" borderId="9" xfId="0" applyFont="1" applyFill="1" applyBorder="1" applyAlignment="1">
      <alignment horizontal="center" vertical="center" wrapText="1" shrinkToFit="1"/>
    </xf>
    <xf numFmtId="0" fontId="13" fillId="7" borderId="3" xfId="0" applyFont="1" applyFill="1" applyBorder="1" applyAlignment="1">
      <alignment horizontal="center" vertical="center" shrinkToFit="1"/>
    </xf>
    <xf numFmtId="0" fontId="12" fillId="7" borderId="4" xfId="0" applyFont="1" applyFill="1" applyBorder="1" applyAlignment="1">
      <alignment horizontal="center" vertical="center" wrapText="1" shrinkToFit="1"/>
    </xf>
    <xf numFmtId="0" fontId="4" fillId="7" borderId="1" xfId="0" applyNumberFormat="1" applyFont="1" applyFill="1" applyBorder="1" applyAlignment="1">
      <alignment horizontal="center" vertical="center"/>
    </xf>
    <xf numFmtId="0" fontId="15" fillId="7" borderId="4" xfId="0" applyNumberFormat="1" applyFont="1" applyFill="1" applyBorder="1" applyAlignment="1">
      <alignment horizontal="center" vertical="center"/>
    </xf>
    <xf numFmtId="0" fontId="16" fillId="7" borderId="5" xfId="0" applyNumberFormat="1" applyFont="1" applyFill="1" applyBorder="1" applyAlignment="1">
      <alignment horizontal="center" vertical="center"/>
    </xf>
    <xf numFmtId="0" fontId="15" fillId="7" borderId="6" xfId="0" applyNumberFormat="1" applyFont="1" applyFill="1" applyBorder="1" applyAlignment="1">
      <alignment horizontal="center" vertical="center"/>
    </xf>
    <xf numFmtId="0" fontId="16" fillId="7" borderId="3" xfId="0" applyNumberFormat="1" applyFont="1" applyFill="1" applyBorder="1" applyAlignment="1">
      <alignment horizontal="center" vertical="center"/>
    </xf>
    <xf numFmtId="0" fontId="15" fillId="7" borderId="9" xfId="0" applyNumberFormat="1" applyFont="1" applyFill="1" applyBorder="1" applyAlignment="1">
      <alignment horizontal="center" vertical="center"/>
    </xf>
    <xf numFmtId="176" fontId="14" fillId="7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12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 shrinkToFit="1"/>
    </xf>
    <xf numFmtId="176" fontId="14" fillId="7" borderId="20" xfId="0" applyNumberFormat="1" applyFont="1" applyFill="1" applyBorder="1" applyAlignment="1">
      <alignment horizontal="center" vertical="center" shrinkToFit="1"/>
    </xf>
    <xf numFmtId="0" fontId="5" fillId="7" borderId="21" xfId="0" applyFont="1" applyFill="1" applyBorder="1" applyAlignment="1">
      <alignment horizontal="center" vertical="center" shrinkToFit="1"/>
    </xf>
    <xf numFmtId="176" fontId="14" fillId="7" borderId="22" xfId="0" applyNumberFormat="1" applyFont="1" applyFill="1" applyBorder="1" applyAlignment="1">
      <alignment horizontal="center" vertical="center" shrinkToFit="1"/>
    </xf>
    <xf numFmtId="176" fontId="14" fillId="7" borderId="23" xfId="0" applyNumberFormat="1" applyFont="1" applyFill="1" applyBorder="1" applyAlignment="1">
      <alignment horizontal="center" vertical="center" shrinkToFit="1"/>
    </xf>
    <xf numFmtId="0" fontId="5" fillId="7" borderId="19" xfId="0" applyFont="1" applyFill="1" applyBorder="1" applyAlignment="1">
      <alignment horizontal="center" vertical="center" shrinkToFit="1"/>
    </xf>
    <xf numFmtId="181" fontId="7" fillId="7" borderId="0" xfId="0" applyNumberFormat="1" applyFont="1" applyFill="1" applyAlignment="1">
      <alignment horizontal="center" vertical="center" shrinkToFit="1"/>
    </xf>
    <xf numFmtId="0" fontId="5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176" fontId="7" fillId="7" borderId="0" xfId="0" applyNumberFormat="1" applyFont="1" applyFill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center" vertical="center"/>
    </xf>
    <xf numFmtId="176" fontId="5" fillId="7" borderId="0" xfId="0" applyNumberFormat="1" applyFont="1" applyFill="1" applyAlignment="1">
      <alignment horizontal="center" vertical="center"/>
    </xf>
    <xf numFmtId="0" fontId="13" fillId="2" borderId="34" xfId="0" applyFont="1" applyFill="1" applyBorder="1" applyAlignment="1">
      <alignment horizontal="center" vertical="center" shrinkToFit="1"/>
    </xf>
    <xf numFmtId="0" fontId="16" fillId="2" borderId="34" xfId="0" applyNumberFormat="1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 shrinkToFit="1"/>
    </xf>
    <xf numFmtId="0" fontId="16" fillId="3" borderId="34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shrinkToFit="1"/>
    </xf>
    <xf numFmtId="0" fontId="15" fillId="6" borderId="11" xfId="0" applyNumberFormat="1" applyFont="1" applyFill="1" applyBorder="1" applyAlignment="1">
      <alignment horizontal="center" vertical="center" wrapText="1"/>
    </xf>
    <xf numFmtId="0" fontId="5" fillId="6" borderId="9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32" xfId="0" applyFont="1" applyFill="1" applyBorder="1" applyAlignment="1">
      <alignment horizontal="center" vertical="center"/>
    </xf>
    <xf numFmtId="0" fontId="23" fillId="7" borderId="1" xfId="0" applyFont="1" applyFill="1" applyBorder="1" applyAlignment="1" applyProtection="1">
      <alignment horizontal="left" vertical="center" shrinkToFit="1"/>
      <protection locked="0"/>
    </xf>
    <xf numFmtId="178" fontId="11" fillId="0" borderId="32" xfId="0" applyNumberFormat="1" applyFont="1" applyFill="1" applyBorder="1" applyAlignment="1">
      <alignment vertical="center" wrapText="1" shrinkToFit="1"/>
    </xf>
    <xf numFmtId="179" fontId="10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0" fillId="7" borderId="0" xfId="0" applyFill="1" applyBorder="1">
      <alignment vertical="center"/>
    </xf>
    <xf numFmtId="179" fontId="10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right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shrinkToFit="1"/>
    </xf>
    <xf numFmtId="0" fontId="12" fillId="6" borderId="9" xfId="0" applyFont="1" applyFill="1" applyBorder="1" applyAlignment="1">
      <alignment horizontal="center" vertical="center" wrapText="1" shrinkToFit="1"/>
    </xf>
    <xf numFmtId="0" fontId="13" fillId="6" borderId="3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horizontal="center" vertical="center" wrapText="1" shrinkToFit="1"/>
    </xf>
    <xf numFmtId="0" fontId="4" fillId="6" borderId="27" xfId="0" applyFont="1" applyFill="1" applyBorder="1" applyAlignment="1">
      <alignment horizontal="center" vertical="center" shrinkToFit="1"/>
    </xf>
    <xf numFmtId="0" fontId="13" fillId="6" borderId="28" xfId="0" applyFont="1" applyFill="1" applyBorder="1" applyAlignment="1">
      <alignment horizontal="center" vertical="center" shrinkToFit="1"/>
    </xf>
    <xf numFmtId="0" fontId="12" fillId="6" borderId="7" xfId="0" applyFont="1" applyFill="1" applyBorder="1" applyAlignment="1">
      <alignment horizontal="center" vertical="center" wrapText="1" shrinkToFit="1"/>
    </xf>
    <xf numFmtId="0" fontId="4" fillId="6" borderId="1" xfId="0" applyNumberFormat="1" applyFont="1" applyFill="1" applyBorder="1" applyAlignment="1">
      <alignment horizontal="center" vertical="center"/>
    </xf>
    <xf numFmtId="0" fontId="15" fillId="6" borderId="4" xfId="0" applyNumberFormat="1" applyFont="1" applyFill="1" applyBorder="1" applyAlignment="1">
      <alignment horizontal="center" vertical="center"/>
    </xf>
    <xf numFmtId="0" fontId="16" fillId="6" borderId="5" xfId="0" applyNumberFormat="1" applyFont="1" applyFill="1" applyBorder="1" applyAlignment="1">
      <alignment horizontal="center" vertical="center"/>
    </xf>
    <xf numFmtId="0" fontId="15" fillId="6" borderId="6" xfId="0" applyNumberFormat="1" applyFont="1" applyFill="1" applyBorder="1" applyAlignment="1">
      <alignment horizontal="center" vertical="center"/>
    </xf>
    <xf numFmtId="0" fontId="16" fillId="6" borderId="3" xfId="0" applyNumberFormat="1" applyFont="1" applyFill="1" applyBorder="1" applyAlignment="1">
      <alignment horizontal="center" vertical="center"/>
    </xf>
    <xf numFmtId="0" fontId="15" fillId="6" borderId="9" xfId="0" applyNumberFormat="1" applyFont="1" applyFill="1" applyBorder="1" applyAlignment="1">
      <alignment horizontal="center" vertical="center"/>
    </xf>
    <xf numFmtId="0" fontId="16" fillId="6" borderId="8" xfId="0" applyNumberFormat="1" applyFont="1" applyFill="1" applyBorder="1" applyAlignment="1">
      <alignment horizontal="center" vertical="center"/>
    </xf>
    <xf numFmtId="0" fontId="15" fillId="6" borderId="7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180" fontId="5" fillId="6" borderId="1" xfId="0" applyNumberFormat="1" applyFont="1" applyFill="1" applyBorder="1" applyAlignment="1" applyProtection="1">
      <alignment horizontal="left" vertical="center"/>
      <protection locked="0"/>
    </xf>
    <xf numFmtId="0" fontId="5" fillId="6" borderId="4" xfId="0" applyFont="1" applyFill="1" applyBorder="1" applyAlignment="1" applyProtection="1">
      <alignment horizontal="center" vertical="center" shrinkToFit="1"/>
      <protection locked="0"/>
    </xf>
    <xf numFmtId="0" fontId="5" fillId="6" borderId="9" xfId="0" applyFont="1" applyFill="1" applyBorder="1" applyAlignment="1" applyProtection="1">
      <alignment horizontal="center" vertical="center" shrinkToFit="1"/>
      <protection locked="0"/>
    </xf>
    <xf numFmtId="176" fontId="14" fillId="6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6" xfId="0" applyFont="1" applyFill="1" applyBorder="1" applyAlignment="1" applyProtection="1">
      <alignment horizontal="center" vertical="center" shrinkToFit="1"/>
      <protection locked="0"/>
    </xf>
    <xf numFmtId="176" fontId="14" fillId="6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6" xfId="0" applyNumberFormat="1" applyFont="1" applyFill="1" applyBorder="1" applyAlignment="1" applyProtection="1">
      <alignment horizontal="center" vertical="center" shrinkToFit="1"/>
      <protection locked="0"/>
    </xf>
    <xf numFmtId="176" fontId="14" fillId="6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7" xfId="0" applyFont="1" applyFill="1" applyBorder="1" applyAlignment="1" applyProtection="1">
      <alignment horizontal="center" vertical="center" shrinkToFit="1"/>
      <protection locked="0"/>
    </xf>
    <xf numFmtId="0" fontId="5" fillId="6" borderId="0" xfId="0" applyFont="1" applyFill="1" applyAlignment="1">
      <alignment horizontal="left" vertical="center"/>
    </xf>
    <xf numFmtId="0" fontId="5" fillId="6" borderId="1" xfId="0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left" vertical="center"/>
      <protection locked="0"/>
    </xf>
    <xf numFmtId="0" fontId="5" fillId="6" borderId="13" xfId="0" applyFont="1" applyFill="1" applyBorder="1" applyAlignment="1" applyProtection="1">
      <alignment horizontal="center" vertical="center" shrinkToFit="1"/>
      <protection locked="0"/>
    </xf>
    <xf numFmtId="0" fontId="5" fillId="6" borderId="10" xfId="0" applyFont="1" applyFill="1" applyBorder="1" applyAlignment="1" applyProtection="1">
      <alignment horizontal="center" vertical="center" shrinkToFit="1"/>
      <protection locked="0"/>
    </xf>
    <xf numFmtId="176" fontId="14" fillId="6" borderId="14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15" xfId="0" applyFont="1" applyFill="1" applyBorder="1" applyAlignment="1" applyProtection="1">
      <alignment horizontal="center" vertical="center" shrinkToFit="1"/>
      <protection locked="0"/>
    </xf>
    <xf numFmtId="176" fontId="14" fillId="6" borderId="16" xfId="0" applyNumberFormat="1" applyFont="1" applyFill="1" applyBorder="1" applyAlignment="1" applyProtection="1">
      <alignment horizontal="center" vertical="center" shrinkToFit="1"/>
      <protection locked="0"/>
    </xf>
    <xf numFmtId="176" fontId="14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18" xfId="0" applyFont="1" applyFill="1" applyBorder="1" applyAlignment="1" applyProtection="1">
      <alignment horizontal="center" vertical="center" shrinkToFit="1"/>
      <protection locked="0"/>
    </xf>
    <xf numFmtId="0" fontId="5" fillId="6" borderId="12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shrinkToFit="1"/>
    </xf>
    <xf numFmtId="0" fontId="5" fillId="6" borderId="25" xfId="0" applyFont="1" applyFill="1" applyBorder="1" applyAlignment="1">
      <alignment horizontal="center" vertical="center" shrinkToFit="1"/>
    </xf>
    <xf numFmtId="176" fontId="14" fillId="6" borderId="20" xfId="0" applyNumberFormat="1" applyFont="1" applyFill="1" applyBorder="1" applyAlignment="1">
      <alignment horizontal="center" vertical="center" shrinkToFit="1"/>
    </xf>
    <xf numFmtId="0" fontId="5" fillId="6" borderId="21" xfId="0" applyFont="1" applyFill="1" applyBorder="1" applyAlignment="1">
      <alignment horizontal="center" vertical="center" shrinkToFit="1"/>
    </xf>
    <xf numFmtId="176" fontId="14" fillId="6" borderId="22" xfId="0" applyNumberFormat="1" applyFont="1" applyFill="1" applyBorder="1" applyAlignment="1">
      <alignment horizontal="center" vertical="center" shrinkToFit="1"/>
    </xf>
    <xf numFmtId="176" fontId="14" fillId="6" borderId="23" xfId="0" applyNumberFormat="1" applyFont="1" applyFill="1" applyBorder="1" applyAlignment="1">
      <alignment horizontal="center" vertical="center" shrinkToFit="1"/>
    </xf>
    <xf numFmtId="0" fontId="5" fillId="6" borderId="24" xfId="0" applyFont="1" applyFill="1" applyBorder="1" applyAlignment="1">
      <alignment horizontal="center" vertical="center" shrinkToFit="1"/>
    </xf>
    <xf numFmtId="181" fontId="7" fillId="6" borderId="0" xfId="0" applyNumberFormat="1" applyFont="1" applyFill="1" applyAlignment="1">
      <alignment horizontal="center" vertical="center" shrinkToFit="1"/>
    </xf>
    <xf numFmtId="0" fontId="5" fillId="6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176" fontId="7" fillId="6" borderId="0" xfId="0" applyNumberFormat="1" applyFont="1" applyFill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176" fontId="5" fillId="6" borderId="0" xfId="0" applyNumberFormat="1" applyFont="1" applyFill="1" applyAlignment="1">
      <alignment horizontal="center" vertical="center"/>
    </xf>
    <xf numFmtId="0" fontId="25" fillId="7" borderId="0" xfId="0" applyFont="1" applyFill="1">
      <alignment vertical="center"/>
    </xf>
    <xf numFmtId="0" fontId="4" fillId="6" borderId="17" xfId="0" applyNumberFormat="1" applyFont="1" applyFill="1" applyBorder="1" applyAlignment="1">
      <alignment horizontal="center" vertical="center" wrapText="1"/>
    </xf>
    <xf numFmtId="0" fontId="4" fillId="6" borderId="35" xfId="0" applyNumberFormat="1" applyFont="1" applyFill="1" applyBorder="1" applyAlignment="1">
      <alignment horizontal="center" vertical="center" wrapText="1"/>
    </xf>
    <xf numFmtId="0" fontId="4" fillId="6" borderId="35" xfId="0" applyNumberFormat="1" applyFont="1" applyFill="1" applyBorder="1" applyAlignment="1">
      <alignment horizontal="center" vertical="center" shrinkToFit="1"/>
    </xf>
    <xf numFmtId="0" fontId="16" fillId="6" borderId="36" xfId="0" applyNumberFormat="1" applyFont="1" applyFill="1" applyBorder="1" applyAlignment="1">
      <alignment horizontal="center" vertical="center"/>
    </xf>
    <xf numFmtId="177" fontId="14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14" fillId="7" borderId="23" xfId="0" applyNumberFormat="1" applyFont="1" applyFill="1" applyBorder="1" applyAlignment="1">
      <alignment horizontal="center" vertical="center" shrinkToFit="1"/>
    </xf>
    <xf numFmtId="0" fontId="0" fillId="8" borderId="38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7" borderId="2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177" fontId="14" fillId="6" borderId="8" xfId="0" applyNumberFormat="1" applyFont="1" applyFill="1" applyBorder="1" applyAlignment="1" applyProtection="1">
      <alignment horizontal="center" vertical="center" shrinkToFit="1"/>
      <protection locked="0"/>
    </xf>
    <xf numFmtId="177" fontId="14" fillId="6" borderId="17" xfId="0" applyNumberFormat="1" applyFont="1" applyFill="1" applyBorder="1" applyAlignment="1" applyProtection="1">
      <alignment horizontal="center" vertical="center" shrinkToFit="1"/>
      <protection locked="0"/>
    </xf>
    <xf numFmtId="177" fontId="14" fillId="6" borderId="23" xfId="0" applyNumberFormat="1" applyFont="1" applyFill="1" applyBorder="1" applyAlignment="1">
      <alignment horizontal="center" vertical="center" shrinkToFit="1"/>
    </xf>
    <xf numFmtId="0" fontId="5" fillId="6" borderId="37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181" fontId="5" fillId="6" borderId="3" xfId="0" applyNumberFormat="1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178" fontId="11" fillId="6" borderId="2" xfId="0" applyNumberFormat="1" applyFont="1" applyFill="1" applyBorder="1" applyAlignment="1">
      <alignment horizontal="center" vertical="center" wrapText="1" shrinkToFit="1"/>
    </xf>
    <xf numFmtId="178" fontId="11" fillId="6" borderId="29" xfId="0" applyNumberFormat="1" applyFont="1" applyFill="1" applyBorder="1" applyAlignment="1">
      <alignment horizontal="center" vertical="center" wrapText="1" shrinkToFit="1"/>
    </xf>
  </cellXfs>
  <cellStyles count="5">
    <cellStyle name="パーセント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 2" xfId="4" xr:uid="{1DE03E59-7F68-471F-B8E7-7B86500648F3}"/>
  </cellStyles>
  <dxfs count="0"/>
  <tableStyles count="0" defaultTableStyle="TableStyleMedium9" defaultPivotStyle="PivotStyleLight16"/>
  <colors>
    <mruColors>
      <color rgb="FFCCECFF"/>
      <color rgb="FFFFCCCC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0</xdr:row>
      <xdr:rowOff>228599</xdr:rowOff>
    </xdr:from>
    <xdr:to>
      <xdr:col>21</xdr:col>
      <xdr:colOff>85725</xdr:colOff>
      <xdr:row>15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F6C804-D783-4501-B08F-21B33FDA9BDC}"/>
            </a:ext>
          </a:extLst>
        </xdr:cNvPr>
        <xdr:cNvSpPr txBox="1"/>
      </xdr:nvSpPr>
      <xdr:spPr>
        <a:xfrm>
          <a:off x="14097000" y="228599"/>
          <a:ext cx="1314450" cy="3267076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</a:t>
          </a:r>
          <a:r>
            <a:rPr kumimoji="1" lang="ja-JP" altLang="en-US" sz="1100"/>
            <a:t>列</a:t>
          </a:r>
          <a:endParaRPr kumimoji="1" lang="en-US" altLang="ja-JP" sz="1100"/>
        </a:p>
        <a:p>
          <a:r>
            <a:rPr kumimoji="1" lang="ja-JP" altLang="en-US" sz="1100"/>
            <a:t>時間外平均は</a:t>
          </a:r>
          <a:endParaRPr kumimoji="1" lang="en-US" altLang="ja-JP" sz="1100"/>
        </a:p>
        <a:p>
          <a:r>
            <a:rPr kumimoji="1" lang="en-US" altLang="ja-JP" sz="2800"/>
            <a:t>25:06</a:t>
          </a:r>
        </a:p>
        <a:p>
          <a:r>
            <a:rPr kumimoji="1" lang="ja-JP" altLang="en-US" sz="1100"/>
            <a:t>のように</a:t>
          </a:r>
          <a:endParaRPr kumimoji="1" lang="en-US" altLang="ja-JP" sz="1100"/>
        </a:p>
        <a:p>
          <a:r>
            <a:rPr kumimoji="1" lang="ja-JP" altLang="en-US" sz="1100"/>
            <a:t>半角数字と「</a:t>
          </a:r>
          <a:r>
            <a:rPr kumimoji="1" lang="en-US" altLang="ja-JP" sz="1100"/>
            <a:t>:</a:t>
          </a:r>
          <a:r>
            <a:rPr kumimoji="1" lang="ja-JP" altLang="en-US" sz="1100"/>
            <a:t>」で</a:t>
          </a:r>
          <a:endParaRPr kumimoji="1" lang="en-US" altLang="ja-JP" sz="1100"/>
        </a:p>
        <a:p>
          <a:r>
            <a:rPr kumimoji="1" lang="ja-JP" altLang="en-US" sz="1100"/>
            <a:t>入力してください。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S</a:t>
          </a:r>
          <a:r>
            <a:rPr kumimoji="1" lang="ja-JP" altLang="en-US" sz="1100"/>
            <a:t>列</a:t>
          </a:r>
          <a:endParaRPr kumimoji="1" lang="en-US" altLang="ja-JP" sz="1100"/>
        </a:p>
        <a:p>
          <a:r>
            <a:rPr kumimoji="1" lang="ja-JP" altLang="en-US" sz="1100"/>
            <a:t>年間</a:t>
          </a:r>
          <a:r>
            <a:rPr kumimoji="1" lang="en-US" altLang="ja-JP" sz="1100"/>
            <a:t>360</a:t>
          </a:r>
          <a:r>
            <a:rPr kumimoji="1" lang="ja-JP" altLang="en-US" sz="1100"/>
            <a:t>時間越え人数は、すでに</a:t>
          </a:r>
          <a:r>
            <a:rPr kumimoji="1" lang="en-US" altLang="ja-JP" sz="1100"/>
            <a:t>360</a:t>
          </a:r>
          <a:r>
            <a:rPr kumimoji="1" lang="ja-JP" altLang="en-US" sz="1100"/>
            <a:t>時間を超えた人数を入力するものです。原則、前の月より減ることはありません。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95250</xdr:colOff>
      <xdr:row>6</xdr:row>
      <xdr:rowOff>163286</xdr:rowOff>
    </xdr:from>
    <xdr:to>
      <xdr:col>32</xdr:col>
      <xdr:colOff>612322</xdr:colOff>
      <xdr:row>18</xdr:row>
      <xdr:rowOff>231321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A652B0-2276-4DAF-9C00-9D3F971FE15B}"/>
            </a:ext>
          </a:extLst>
        </xdr:cNvPr>
        <xdr:cNvSpPr txBox="1"/>
      </xdr:nvSpPr>
      <xdr:spPr>
        <a:xfrm>
          <a:off x="15865929" y="1905000"/>
          <a:ext cx="4259036" cy="30071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/>
            <a:t>このシートは変更しないでください</a:t>
          </a:r>
          <a:endParaRPr kumimoji="1" lang="en-US" altLang="ja-JP" sz="5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320040</xdr:colOff>
      <xdr:row>17</xdr:row>
      <xdr:rowOff>114300</xdr:rowOff>
    </xdr:from>
    <xdr:to>
      <xdr:col>27</xdr:col>
      <xdr:colOff>182880</xdr:colOff>
      <xdr:row>26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35065" y="3048000"/>
          <a:ext cx="2853690" cy="152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令和４年度と令和５年度の統廃合を反映させた</a:t>
          </a:r>
          <a:endParaRPr kumimoji="1" lang="en-US" altLang="ja-JP" sz="1100"/>
        </a:p>
        <a:p>
          <a:r>
            <a:rPr kumimoji="1" lang="ja-JP" altLang="en-US" sz="1100"/>
            <a:t>藪塚南小→藪塚本町南小</a:t>
          </a:r>
          <a:endParaRPr kumimoji="1" lang="en-US" altLang="ja-JP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R5.3.16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令和６年度の統合を反映</a:t>
          </a:r>
          <a:endParaRPr kumimoji="1" lang="en-US" altLang="ja-JP" sz="1100"/>
        </a:p>
        <a:p>
          <a:r>
            <a:rPr kumimoji="1" lang="ja-JP" altLang="en-US" sz="1100"/>
            <a:t>（富岡中、なんもく学園、浅間小）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6&#38598;&#35336;&#19968;&#3523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9.4%201_&#21069;&#3964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名(市町村)"/>
      <sheetName val="学校名(県立)"/>
      <sheetName val="職員"/>
      <sheetName val="提出(市町村)"/>
      <sheetName val="提出(県立)"/>
      <sheetName val="全体グラフ"/>
      <sheetName val="個人グラフ"/>
      <sheetName val="(書式1)"/>
      <sheetName val="(書式2)"/>
      <sheetName val="産業医連絡票"/>
      <sheetName val="長時間通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職員"/>
      <sheetName val="2019一覧"/>
      <sheetName val="全体グラフ"/>
      <sheetName val="個人グラフ"/>
      <sheetName val="(書式1)"/>
      <sheetName val="(書式2)"/>
      <sheetName val="産業医連絡票"/>
      <sheetName val="長時間通知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20.1"/>
      <sheetName val="20.2"/>
      <sheetName val="20.3"/>
    </sheetNames>
    <sheetDataSet>
      <sheetData sheetId="0">
        <row r="6">
          <cell r="C6" t="str">
            <v>大栗　勇一</v>
          </cell>
        </row>
        <row r="7">
          <cell r="C7" t="str">
            <v>佐藤　幸弘</v>
          </cell>
        </row>
        <row r="8">
          <cell r="C8" t="str">
            <v>東　喜峰</v>
          </cell>
        </row>
        <row r="9">
          <cell r="C9" t="str">
            <v>新井　毅</v>
          </cell>
        </row>
        <row r="10">
          <cell r="C10" t="str">
            <v>髙橋　靖</v>
          </cell>
        </row>
        <row r="11">
          <cell r="C11" t="str">
            <v>五十嵐　和江</v>
          </cell>
        </row>
        <row r="12">
          <cell r="C12" t="str">
            <v>女屋　浩</v>
          </cell>
        </row>
        <row r="13">
          <cell r="C13" t="str">
            <v>岩澤　豊</v>
          </cell>
        </row>
        <row r="14">
          <cell r="C14" t="str">
            <v>仲谷　佳郎</v>
          </cell>
        </row>
        <row r="15">
          <cell r="C15" t="str">
            <v>西澤　龍也</v>
          </cell>
        </row>
        <row r="16">
          <cell r="C16" t="str">
            <v>高橋　正樹</v>
          </cell>
        </row>
        <row r="17">
          <cell r="C17" t="str">
            <v>中野　雄一</v>
          </cell>
        </row>
        <row r="18">
          <cell r="C18" t="str">
            <v>十河　知幸</v>
          </cell>
        </row>
        <row r="19">
          <cell r="C19" t="str">
            <v>中村　理恵</v>
          </cell>
        </row>
        <row r="20">
          <cell r="C20" t="str">
            <v>里見　至</v>
          </cell>
        </row>
        <row r="21">
          <cell r="C21" t="str">
            <v>濱田　豪</v>
          </cell>
        </row>
        <row r="22">
          <cell r="C22" t="str">
            <v>小内　克敏</v>
          </cell>
        </row>
        <row r="23">
          <cell r="C23" t="str">
            <v>平山　圭一</v>
          </cell>
        </row>
        <row r="24">
          <cell r="C24" t="str">
            <v>安達　淳</v>
          </cell>
        </row>
        <row r="25">
          <cell r="C25" t="str">
            <v>生方　典代</v>
          </cell>
        </row>
        <row r="26">
          <cell r="C26" t="str">
            <v>八木　俊樹</v>
          </cell>
        </row>
        <row r="27">
          <cell r="C27" t="str">
            <v>宮田　滋子</v>
          </cell>
        </row>
        <row r="28">
          <cell r="C28" t="str">
            <v>岡部　全代</v>
          </cell>
        </row>
        <row r="29">
          <cell r="C29" t="str">
            <v>野村　耕二</v>
          </cell>
        </row>
        <row r="30">
          <cell r="C30" t="str">
            <v>武田　俊一</v>
          </cell>
        </row>
        <row r="31">
          <cell r="C31" t="str">
            <v>井田　昌樹</v>
          </cell>
        </row>
        <row r="32">
          <cell r="C32" t="str">
            <v>町田　貴和子</v>
          </cell>
        </row>
        <row r="33">
          <cell r="C33" t="str">
            <v>平田　孝洋</v>
          </cell>
        </row>
        <row r="34">
          <cell r="C34" t="str">
            <v>田村　晶</v>
          </cell>
        </row>
        <row r="35">
          <cell r="C35" t="str">
            <v>山﨑　貴弘</v>
          </cell>
        </row>
        <row r="36">
          <cell r="C36" t="str">
            <v>井上　隆</v>
          </cell>
        </row>
        <row r="37">
          <cell r="C37" t="str">
            <v>山越　康生</v>
          </cell>
        </row>
        <row r="38">
          <cell r="C38" t="str">
            <v>召田　雄一</v>
          </cell>
        </row>
        <row r="39">
          <cell r="C39" t="str">
            <v>松本　拓也</v>
          </cell>
        </row>
        <row r="40">
          <cell r="C40" t="str">
            <v>笠原　宗太</v>
          </cell>
        </row>
        <row r="41">
          <cell r="C41" t="str">
            <v>村岡　祐介</v>
          </cell>
        </row>
        <row r="42">
          <cell r="C42" t="str">
            <v>坂爪　誠</v>
          </cell>
        </row>
        <row r="43">
          <cell r="C43" t="str">
            <v>加藤　俊介</v>
          </cell>
        </row>
        <row r="44">
          <cell r="C44" t="str">
            <v>眞塩　貴史</v>
          </cell>
        </row>
        <row r="45">
          <cell r="C45" t="str">
            <v>田村　純也</v>
          </cell>
        </row>
        <row r="46">
          <cell r="C46" t="str">
            <v>杉田　俊也</v>
          </cell>
        </row>
        <row r="47">
          <cell r="C47" t="str">
            <v>清水　理美</v>
          </cell>
        </row>
        <row r="48">
          <cell r="C48" t="str">
            <v>手島　直樹</v>
          </cell>
        </row>
        <row r="49">
          <cell r="C49" t="str">
            <v>尾形　俊輔</v>
          </cell>
        </row>
        <row r="50">
          <cell r="C50" t="str">
            <v>塩原　知広</v>
          </cell>
        </row>
        <row r="51">
          <cell r="C51" t="str">
            <v>髙橋　直之</v>
          </cell>
        </row>
        <row r="52">
          <cell r="C52" t="str">
            <v>中島　拓郎</v>
          </cell>
        </row>
        <row r="53">
          <cell r="C53" t="str">
            <v>小林　研人</v>
          </cell>
        </row>
        <row r="54">
          <cell r="C54" t="str">
            <v>木村　道男</v>
          </cell>
        </row>
        <row r="55">
          <cell r="C55" t="str">
            <v>高橋　佑輔</v>
          </cell>
        </row>
        <row r="56">
          <cell r="C56" t="str">
            <v>新井　智香子</v>
          </cell>
        </row>
        <row r="57">
          <cell r="C57" t="str">
            <v>髙橋　智美</v>
          </cell>
        </row>
        <row r="58">
          <cell r="C58" t="str">
            <v>冨澤　昌久</v>
          </cell>
        </row>
        <row r="59">
          <cell r="C59" t="str">
            <v>上村　貴久</v>
          </cell>
        </row>
        <row r="60">
          <cell r="C60" t="str">
            <v>植木　桃樹</v>
          </cell>
        </row>
        <row r="61">
          <cell r="C61" t="str">
            <v>松村　遼也</v>
          </cell>
        </row>
        <row r="62">
          <cell r="C62" t="str">
            <v>曽我　明紀子</v>
          </cell>
        </row>
        <row r="63">
          <cell r="C63" t="str">
            <v>新井　久美子</v>
          </cell>
        </row>
        <row r="64">
          <cell r="C64" t="str">
            <v>宮口　浩幸</v>
          </cell>
        </row>
        <row r="65">
          <cell r="C65" t="str">
            <v>岩村　真樹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FC8A-F252-46B5-9ECE-1D7245915CC7}">
  <dimension ref="A1:S203"/>
  <sheetViews>
    <sheetView tabSelected="1" workbookViewId="0">
      <selection activeCell="R9" sqref="R9"/>
    </sheetView>
  </sheetViews>
  <sheetFormatPr defaultRowHeight="17.25" x14ac:dyDescent="0.15"/>
  <cols>
    <col min="1" max="1" width="13.625" style="32" customWidth="1"/>
    <col min="2" max="2" width="29.5" style="56" customWidth="1"/>
    <col min="3" max="3" width="8" style="57" customWidth="1"/>
    <col min="4" max="4" width="8" style="58" customWidth="1"/>
    <col min="5" max="5" width="8" style="57" customWidth="1"/>
    <col min="6" max="6" width="8" style="58" customWidth="1"/>
    <col min="7" max="7" width="8" style="57" customWidth="1"/>
    <col min="8" max="8" width="8" style="58" customWidth="1"/>
    <col min="9" max="9" width="8" style="57" customWidth="1"/>
    <col min="10" max="10" width="8" style="58" customWidth="1"/>
    <col min="11" max="11" width="8" style="57" customWidth="1"/>
    <col min="12" max="12" width="8" style="58" customWidth="1"/>
    <col min="13" max="13" width="8" style="57" customWidth="1"/>
    <col min="14" max="14" width="8" style="58" customWidth="1"/>
    <col min="15" max="15" width="8" style="57" customWidth="1"/>
    <col min="16" max="16" width="8" style="58" customWidth="1"/>
    <col min="17" max="17" width="8" style="57" customWidth="1"/>
    <col min="18" max="18" width="9" style="52" customWidth="1"/>
    <col min="19" max="19" width="11" style="32" bestFit="1" customWidth="1"/>
    <col min="20" max="16384" width="9" style="32"/>
  </cols>
  <sheetData>
    <row r="1" spans="1:19" ht="21.75" thickBot="1" x14ac:dyDescent="0.2">
      <c r="A1" s="31" t="s">
        <v>548</v>
      </c>
      <c r="B1" s="71">
        <v>2024</v>
      </c>
      <c r="C1" s="154" t="s">
        <v>20</v>
      </c>
      <c r="D1" s="154"/>
      <c r="E1" s="154"/>
      <c r="F1" s="154"/>
      <c r="G1" s="154"/>
      <c r="H1" s="154"/>
      <c r="I1" s="154"/>
      <c r="J1" s="155"/>
      <c r="K1" s="156" t="s">
        <v>21</v>
      </c>
      <c r="L1" s="157"/>
      <c r="M1" s="157"/>
      <c r="N1" s="157"/>
      <c r="O1" s="157"/>
      <c r="P1" s="158"/>
      <c r="Q1" s="63" t="s">
        <v>5</v>
      </c>
      <c r="R1" s="128" t="s">
        <v>7</v>
      </c>
      <c r="S1" s="134" t="s">
        <v>551</v>
      </c>
    </row>
    <row r="2" spans="1:19" ht="27" customHeight="1" thickBot="1" x14ac:dyDescent="0.2">
      <c r="A2" s="68"/>
      <c r="B2" s="70">
        <v>4</v>
      </c>
      <c r="C2" s="152" t="s">
        <v>547</v>
      </c>
      <c r="D2" s="153"/>
      <c r="E2" s="159" t="s">
        <v>543</v>
      </c>
      <c r="F2" s="153"/>
      <c r="G2" s="159" t="s">
        <v>544</v>
      </c>
      <c r="H2" s="153"/>
      <c r="I2" s="2" t="s">
        <v>0</v>
      </c>
      <c r="J2" s="3"/>
      <c r="K2" s="159" t="s">
        <v>545</v>
      </c>
      <c r="L2" s="153"/>
      <c r="M2" s="159" t="s">
        <v>546</v>
      </c>
      <c r="N2" s="153"/>
      <c r="O2" s="4" t="s">
        <v>0</v>
      </c>
      <c r="P2" s="5"/>
      <c r="Q2" s="64" t="s">
        <v>6</v>
      </c>
      <c r="R2" s="129" t="s">
        <v>35</v>
      </c>
      <c r="S2" s="135" t="s">
        <v>549</v>
      </c>
    </row>
    <row r="3" spans="1:19" hidden="1" x14ac:dyDescent="0.15">
      <c r="B3" s="33"/>
      <c r="C3" s="34"/>
      <c r="D3" s="35"/>
      <c r="E3" s="36"/>
      <c r="F3" s="35"/>
      <c r="G3" s="34"/>
      <c r="H3" s="35"/>
      <c r="I3" s="7"/>
      <c r="J3" s="59"/>
      <c r="K3" s="34"/>
      <c r="L3" s="35"/>
      <c r="M3" s="34"/>
      <c r="N3" s="35"/>
      <c r="O3" s="8"/>
      <c r="P3" s="61"/>
      <c r="Q3" s="65"/>
      <c r="R3" s="130"/>
      <c r="S3" s="136"/>
    </row>
    <row r="4" spans="1:19" x14ac:dyDescent="0.15">
      <c r="A4" s="72"/>
      <c r="B4" s="37" t="s">
        <v>3</v>
      </c>
      <c r="C4" s="38" t="s">
        <v>1</v>
      </c>
      <c r="D4" s="39" t="s">
        <v>22</v>
      </c>
      <c r="E4" s="40" t="s">
        <v>1</v>
      </c>
      <c r="F4" s="41" t="s">
        <v>22</v>
      </c>
      <c r="G4" s="42" t="s">
        <v>1</v>
      </c>
      <c r="H4" s="41" t="s">
        <v>22</v>
      </c>
      <c r="I4" s="11" t="s">
        <v>1</v>
      </c>
      <c r="J4" s="60" t="s">
        <v>22</v>
      </c>
      <c r="K4" s="42" t="s">
        <v>1</v>
      </c>
      <c r="L4" s="41" t="s">
        <v>22</v>
      </c>
      <c r="M4" s="42" t="s">
        <v>1</v>
      </c>
      <c r="N4" s="41" t="s">
        <v>22</v>
      </c>
      <c r="O4" s="12" t="s">
        <v>1</v>
      </c>
      <c r="P4" s="62" t="s">
        <v>22</v>
      </c>
      <c r="Q4" s="66"/>
      <c r="R4" s="131"/>
      <c r="S4" s="137" t="s">
        <v>550</v>
      </c>
    </row>
    <row r="5" spans="1:19" ht="18.75" x14ac:dyDescent="0.15">
      <c r="A5" s="127">
        <v>1</v>
      </c>
      <c r="B5" s="69" t="str">
        <f>IFERROR(HLOOKUP($A$2,'学校名(市町村)'!$AN$4:$BW$90,A5+1,FALSE),"")</f>
        <v/>
      </c>
      <c r="C5" s="29"/>
      <c r="D5" s="43" t="str">
        <f>IF($B5="","",C5/$Q5)</f>
        <v/>
      </c>
      <c r="E5" s="30"/>
      <c r="F5" s="43" t="str">
        <f>IF($B5="","",E5/$Q5)</f>
        <v/>
      </c>
      <c r="G5" s="29"/>
      <c r="H5" s="43" t="str">
        <f>IF($B5="","",G5/$Q5)</f>
        <v/>
      </c>
      <c r="I5" s="6" t="str">
        <f>IF(B5="","",C5+E5+G5)</f>
        <v/>
      </c>
      <c r="J5" s="9" t="str">
        <f>IF($B5="","",I5/$Q5)</f>
        <v/>
      </c>
      <c r="K5" s="29"/>
      <c r="L5" s="43" t="str">
        <f>IF($B5="","",K5/$Q5)</f>
        <v/>
      </c>
      <c r="M5" s="29"/>
      <c r="N5" s="43" t="str">
        <f>IF($B5="","",M5/$Q5)</f>
        <v/>
      </c>
      <c r="O5" s="1" t="str">
        <f>IF(B5="","",K5+M5)</f>
        <v/>
      </c>
      <c r="P5" s="10" t="str">
        <f>IF($B5="","",O5/$Q5)</f>
        <v/>
      </c>
      <c r="Q5" s="67" t="str">
        <f>IF(B5="","",C5+E5+G5+K5+M5)</f>
        <v/>
      </c>
      <c r="R5" s="132">
        <v>0.52361111111111114</v>
      </c>
      <c r="S5" s="138"/>
    </row>
    <row r="6" spans="1:19" ht="18.75" x14ac:dyDescent="0.15">
      <c r="A6" s="127">
        <v>2</v>
      </c>
      <c r="B6" s="69" t="str">
        <f>IFERROR(HLOOKUP($A$2,'学校名(市町村)'!$AN$4:$BW$90,A6+1,FALSE),"")</f>
        <v/>
      </c>
      <c r="C6" s="29"/>
      <c r="D6" s="43" t="str">
        <f t="shared" ref="D6:D69" si="0">IF($B6="","",C6/$Q6)</f>
        <v/>
      </c>
      <c r="E6" s="30"/>
      <c r="F6" s="43" t="str">
        <f t="shared" ref="F6:F69" si="1">IF($B6="","",E6/$Q6)</f>
        <v/>
      </c>
      <c r="G6" s="29"/>
      <c r="H6" s="43" t="str">
        <f t="shared" ref="H6:H69" si="2">IF($B6="","",G6/$Q6)</f>
        <v/>
      </c>
      <c r="I6" s="6" t="str">
        <f t="shared" ref="I6:I69" si="3">IF(B6="","",C6+E6+G6)</f>
        <v/>
      </c>
      <c r="J6" s="9" t="str">
        <f t="shared" ref="J6:J69" si="4">IF($B6="","",I6/$Q6)</f>
        <v/>
      </c>
      <c r="K6" s="29"/>
      <c r="L6" s="43" t="str">
        <f t="shared" ref="L6:L69" si="5">IF($B6="","",K6/$Q6)</f>
        <v/>
      </c>
      <c r="M6" s="29"/>
      <c r="N6" s="43" t="str">
        <f t="shared" ref="N6:N69" si="6">IF($B6="","",M6/$Q6)</f>
        <v/>
      </c>
      <c r="O6" s="1" t="str">
        <f t="shared" ref="O6:O69" si="7">IF(B6="","",K6+M6)</f>
        <v/>
      </c>
      <c r="P6" s="10" t="str">
        <f t="shared" ref="P6:P69" si="8">IF($B6="","",O6/$Q6)</f>
        <v/>
      </c>
      <c r="Q6" s="67" t="str">
        <f t="shared" ref="Q6:Q69" si="9">IF(B6="","",C6+E6+G6+K6+M6)</f>
        <v/>
      </c>
      <c r="R6" s="132"/>
      <c r="S6" s="138"/>
    </row>
    <row r="7" spans="1:19" ht="18.75" x14ac:dyDescent="0.15">
      <c r="A7" s="127">
        <v>3</v>
      </c>
      <c r="B7" s="69" t="str">
        <f>IFERROR(HLOOKUP($A$2,'学校名(市町村)'!$AN$4:$BW$90,A7+1,FALSE),"")</f>
        <v/>
      </c>
      <c r="C7" s="29"/>
      <c r="D7" s="43" t="str">
        <f t="shared" si="0"/>
        <v/>
      </c>
      <c r="E7" s="30"/>
      <c r="F7" s="43" t="str">
        <f t="shared" si="1"/>
        <v/>
      </c>
      <c r="G7" s="29"/>
      <c r="H7" s="43" t="str">
        <f t="shared" si="2"/>
        <v/>
      </c>
      <c r="I7" s="6" t="str">
        <f t="shared" si="3"/>
        <v/>
      </c>
      <c r="J7" s="9" t="str">
        <f t="shared" si="4"/>
        <v/>
      </c>
      <c r="K7" s="29"/>
      <c r="L7" s="43" t="str">
        <f t="shared" si="5"/>
        <v/>
      </c>
      <c r="M7" s="29"/>
      <c r="N7" s="43" t="str">
        <f t="shared" si="6"/>
        <v/>
      </c>
      <c r="O7" s="1" t="str">
        <f t="shared" si="7"/>
        <v/>
      </c>
      <c r="P7" s="10" t="str">
        <f t="shared" si="8"/>
        <v/>
      </c>
      <c r="Q7" s="67" t="str">
        <f t="shared" si="9"/>
        <v/>
      </c>
      <c r="R7" s="132"/>
      <c r="S7" s="138"/>
    </row>
    <row r="8" spans="1:19" ht="18.75" x14ac:dyDescent="0.15">
      <c r="A8" s="127">
        <v>4</v>
      </c>
      <c r="B8" s="69" t="str">
        <f>IFERROR(HLOOKUP($A$2,'学校名(市町村)'!$AN$4:$BW$90,A8+1,FALSE),"")</f>
        <v/>
      </c>
      <c r="C8" s="29"/>
      <c r="D8" s="43" t="str">
        <f t="shared" si="0"/>
        <v/>
      </c>
      <c r="E8" s="30"/>
      <c r="F8" s="43" t="str">
        <f t="shared" si="1"/>
        <v/>
      </c>
      <c r="G8" s="29"/>
      <c r="H8" s="43" t="str">
        <f t="shared" si="2"/>
        <v/>
      </c>
      <c r="I8" s="6" t="str">
        <f t="shared" si="3"/>
        <v/>
      </c>
      <c r="J8" s="9" t="str">
        <f t="shared" si="4"/>
        <v/>
      </c>
      <c r="K8" s="29"/>
      <c r="L8" s="43" t="str">
        <f t="shared" si="5"/>
        <v/>
      </c>
      <c r="M8" s="29"/>
      <c r="N8" s="43" t="str">
        <f t="shared" si="6"/>
        <v/>
      </c>
      <c r="O8" s="1" t="str">
        <f t="shared" si="7"/>
        <v/>
      </c>
      <c r="P8" s="10" t="str">
        <f t="shared" si="8"/>
        <v/>
      </c>
      <c r="Q8" s="67" t="str">
        <f t="shared" si="9"/>
        <v/>
      </c>
      <c r="R8" s="132"/>
      <c r="S8" s="138"/>
    </row>
    <row r="9" spans="1:19" ht="18.75" x14ac:dyDescent="0.15">
      <c r="A9" s="127">
        <v>5</v>
      </c>
      <c r="B9" s="69" t="str">
        <f>IFERROR(HLOOKUP($A$2,'学校名(市町村)'!$AN$4:$BW$90,A9+1,FALSE),"")</f>
        <v/>
      </c>
      <c r="C9" s="29"/>
      <c r="D9" s="43" t="str">
        <f t="shared" si="0"/>
        <v/>
      </c>
      <c r="E9" s="30"/>
      <c r="F9" s="43" t="str">
        <f t="shared" si="1"/>
        <v/>
      </c>
      <c r="G9" s="29"/>
      <c r="H9" s="43" t="str">
        <f t="shared" si="2"/>
        <v/>
      </c>
      <c r="I9" s="6" t="str">
        <f t="shared" si="3"/>
        <v/>
      </c>
      <c r="J9" s="9" t="str">
        <f t="shared" si="4"/>
        <v/>
      </c>
      <c r="K9" s="29"/>
      <c r="L9" s="43" t="str">
        <f t="shared" si="5"/>
        <v/>
      </c>
      <c r="M9" s="29"/>
      <c r="N9" s="43" t="str">
        <f t="shared" si="6"/>
        <v/>
      </c>
      <c r="O9" s="1" t="str">
        <f t="shared" si="7"/>
        <v/>
      </c>
      <c r="P9" s="10" t="str">
        <f t="shared" si="8"/>
        <v/>
      </c>
      <c r="Q9" s="67" t="str">
        <f t="shared" si="9"/>
        <v/>
      </c>
      <c r="R9" s="132"/>
      <c r="S9" s="138"/>
    </row>
    <row r="10" spans="1:19" ht="18.75" x14ac:dyDescent="0.15">
      <c r="A10" s="127">
        <v>6</v>
      </c>
      <c r="B10" s="69" t="str">
        <f>IFERROR(HLOOKUP($A$2,'学校名(市町村)'!$AN$4:$BW$90,A10+1,FALSE),"")</f>
        <v/>
      </c>
      <c r="C10" s="29"/>
      <c r="D10" s="43" t="str">
        <f t="shared" si="0"/>
        <v/>
      </c>
      <c r="E10" s="30"/>
      <c r="F10" s="43" t="str">
        <f t="shared" si="1"/>
        <v/>
      </c>
      <c r="G10" s="29"/>
      <c r="H10" s="43" t="str">
        <f t="shared" si="2"/>
        <v/>
      </c>
      <c r="I10" s="6" t="str">
        <f t="shared" si="3"/>
        <v/>
      </c>
      <c r="J10" s="9" t="str">
        <f t="shared" si="4"/>
        <v/>
      </c>
      <c r="K10" s="29"/>
      <c r="L10" s="43" t="str">
        <f t="shared" si="5"/>
        <v/>
      </c>
      <c r="M10" s="29"/>
      <c r="N10" s="43" t="str">
        <f t="shared" si="6"/>
        <v/>
      </c>
      <c r="O10" s="1" t="str">
        <f t="shared" si="7"/>
        <v/>
      </c>
      <c r="P10" s="10" t="str">
        <f t="shared" si="8"/>
        <v/>
      </c>
      <c r="Q10" s="67" t="str">
        <f t="shared" si="9"/>
        <v/>
      </c>
      <c r="R10" s="132"/>
      <c r="S10" s="138"/>
    </row>
    <row r="11" spans="1:19" ht="18.75" x14ac:dyDescent="0.15">
      <c r="A11" s="127">
        <v>7</v>
      </c>
      <c r="B11" s="69" t="str">
        <f>IFERROR(HLOOKUP($A$2,'学校名(市町村)'!$AN$4:$BW$90,A11+1,FALSE),"")</f>
        <v/>
      </c>
      <c r="C11" s="29"/>
      <c r="D11" s="43" t="str">
        <f t="shared" si="0"/>
        <v/>
      </c>
      <c r="E11" s="30"/>
      <c r="F11" s="43" t="str">
        <f t="shared" si="1"/>
        <v/>
      </c>
      <c r="G11" s="29"/>
      <c r="H11" s="43" t="str">
        <f t="shared" si="2"/>
        <v/>
      </c>
      <c r="I11" s="6" t="str">
        <f t="shared" si="3"/>
        <v/>
      </c>
      <c r="J11" s="9" t="str">
        <f t="shared" si="4"/>
        <v/>
      </c>
      <c r="K11" s="29"/>
      <c r="L11" s="43" t="str">
        <f t="shared" si="5"/>
        <v/>
      </c>
      <c r="M11" s="29"/>
      <c r="N11" s="43" t="str">
        <f t="shared" si="6"/>
        <v/>
      </c>
      <c r="O11" s="1" t="str">
        <f t="shared" si="7"/>
        <v/>
      </c>
      <c r="P11" s="10" t="str">
        <f t="shared" si="8"/>
        <v/>
      </c>
      <c r="Q11" s="67" t="str">
        <f t="shared" si="9"/>
        <v/>
      </c>
      <c r="R11" s="132"/>
      <c r="S11" s="138"/>
    </row>
    <row r="12" spans="1:19" ht="18.75" x14ac:dyDescent="0.15">
      <c r="A12" s="127">
        <v>8</v>
      </c>
      <c r="B12" s="69" t="str">
        <f>IFERROR(HLOOKUP($A$2,'学校名(市町村)'!$AN$4:$BW$90,A12+1,FALSE),"")</f>
        <v/>
      </c>
      <c r="C12" s="29"/>
      <c r="D12" s="43" t="str">
        <f t="shared" si="0"/>
        <v/>
      </c>
      <c r="E12" s="30"/>
      <c r="F12" s="43" t="str">
        <f t="shared" si="1"/>
        <v/>
      </c>
      <c r="G12" s="29"/>
      <c r="H12" s="43" t="str">
        <f t="shared" si="2"/>
        <v/>
      </c>
      <c r="I12" s="6" t="str">
        <f t="shared" si="3"/>
        <v/>
      </c>
      <c r="J12" s="9" t="str">
        <f t="shared" si="4"/>
        <v/>
      </c>
      <c r="K12" s="29"/>
      <c r="L12" s="43" t="str">
        <f t="shared" si="5"/>
        <v/>
      </c>
      <c r="M12" s="29"/>
      <c r="N12" s="43" t="str">
        <f t="shared" si="6"/>
        <v/>
      </c>
      <c r="O12" s="1" t="str">
        <f t="shared" si="7"/>
        <v/>
      </c>
      <c r="P12" s="10" t="str">
        <f t="shared" si="8"/>
        <v/>
      </c>
      <c r="Q12" s="67" t="str">
        <f t="shared" si="9"/>
        <v/>
      </c>
      <c r="R12" s="132"/>
      <c r="S12" s="138"/>
    </row>
    <row r="13" spans="1:19" ht="18.75" x14ac:dyDescent="0.15">
      <c r="A13" s="127">
        <v>9</v>
      </c>
      <c r="B13" s="69" t="str">
        <f>IFERROR(HLOOKUP($A$2,'学校名(市町村)'!$AN$4:$BW$90,A13+1,FALSE),"")</f>
        <v/>
      </c>
      <c r="C13" s="29"/>
      <c r="D13" s="43" t="str">
        <f t="shared" si="0"/>
        <v/>
      </c>
      <c r="E13" s="30"/>
      <c r="F13" s="43" t="str">
        <f t="shared" si="1"/>
        <v/>
      </c>
      <c r="G13" s="29"/>
      <c r="H13" s="43" t="str">
        <f t="shared" si="2"/>
        <v/>
      </c>
      <c r="I13" s="6" t="str">
        <f t="shared" si="3"/>
        <v/>
      </c>
      <c r="J13" s="9" t="str">
        <f t="shared" si="4"/>
        <v/>
      </c>
      <c r="K13" s="29"/>
      <c r="L13" s="43" t="str">
        <f t="shared" si="5"/>
        <v/>
      </c>
      <c r="M13" s="29"/>
      <c r="N13" s="43" t="str">
        <f t="shared" si="6"/>
        <v/>
      </c>
      <c r="O13" s="1" t="str">
        <f t="shared" si="7"/>
        <v/>
      </c>
      <c r="P13" s="10" t="str">
        <f t="shared" si="8"/>
        <v/>
      </c>
      <c r="Q13" s="67" t="str">
        <f t="shared" si="9"/>
        <v/>
      </c>
      <c r="R13" s="132"/>
      <c r="S13" s="138"/>
    </row>
    <row r="14" spans="1:19" ht="18.75" x14ac:dyDescent="0.15">
      <c r="A14" s="127">
        <v>10</v>
      </c>
      <c r="B14" s="69" t="str">
        <f>IFERROR(HLOOKUP($A$2,'学校名(市町村)'!$AN$4:$BW$90,A14+1,FALSE),"")</f>
        <v/>
      </c>
      <c r="C14" s="29"/>
      <c r="D14" s="43" t="str">
        <f t="shared" si="0"/>
        <v/>
      </c>
      <c r="E14" s="30"/>
      <c r="F14" s="43" t="str">
        <f t="shared" si="1"/>
        <v/>
      </c>
      <c r="G14" s="29"/>
      <c r="H14" s="43" t="str">
        <f t="shared" si="2"/>
        <v/>
      </c>
      <c r="I14" s="6" t="str">
        <f t="shared" si="3"/>
        <v/>
      </c>
      <c r="J14" s="9" t="str">
        <f t="shared" si="4"/>
        <v/>
      </c>
      <c r="K14" s="29"/>
      <c r="L14" s="43" t="str">
        <f t="shared" si="5"/>
        <v/>
      </c>
      <c r="M14" s="29"/>
      <c r="N14" s="43" t="str">
        <f t="shared" si="6"/>
        <v/>
      </c>
      <c r="O14" s="1" t="str">
        <f t="shared" si="7"/>
        <v/>
      </c>
      <c r="P14" s="10" t="str">
        <f t="shared" si="8"/>
        <v/>
      </c>
      <c r="Q14" s="67" t="str">
        <f t="shared" si="9"/>
        <v/>
      </c>
      <c r="R14" s="132"/>
      <c r="S14" s="138"/>
    </row>
    <row r="15" spans="1:19" ht="18.75" x14ac:dyDescent="0.15">
      <c r="A15" s="127">
        <v>11</v>
      </c>
      <c r="B15" s="69" t="str">
        <f>IFERROR(HLOOKUP($A$2,'学校名(市町村)'!$AN$4:$BW$90,A15+1,FALSE),"")</f>
        <v/>
      </c>
      <c r="C15" s="29"/>
      <c r="D15" s="43" t="str">
        <f t="shared" si="0"/>
        <v/>
      </c>
      <c r="E15" s="30"/>
      <c r="F15" s="43" t="str">
        <f t="shared" si="1"/>
        <v/>
      </c>
      <c r="G15" s="29"/>
      <c r="H15" s="43" t="str">
        <f t="shared" si="2"/>
        <v/>
      </c>
      <c r="I15" s="6" t="str">
        <f t="shared" si="3"/>
        <v/>
      </c>
      <c r="J15" s="9" t="str">
        <f t="shared" si="4"/>
        <v/>
      </c>
      <c r="K15" s="29"/>
      <c r="L15" s="43" t="str">
        <f t="shared" si="5"/>
        <v/>
      </c>
      <c r="M15" s="29"/>
      <c r="N15" s="43" t="str">
        <f t="shared" si="6"/>
        <v/>
      </c>
      <c r="O15" s="1" t="str">
        <f t="shared" si="7"/>
        <v/>
      </c>
      <c r="P15" s="10" t="str">
        <f t="shared" si="8"/>
        <v/>
      </c>
      <c r="Q15" s="67" t="str">
        <f t="shared" si="9"/>
        <v/>
      </c>
      <c r="R15" s="132"/>
      <c r="S15" s="138"/>
    </row>
    <row r="16" spans="1:19" ht="18.75" x14ac:dyDescent="0.15">
      <c r="A16" s="127">
        <v>12</v>
      </c>
      <c r="B16" s="69" t="str">
        <f>IFERROR(HLOOKUP($A$2,'学校名(市町村)'!$AN$4:$BW$90,A16+1,FALSE),"")</f>
        <v/>
      </c>
      <c r="C16" s="29"/>
      <c r="D16" s="43" t="str">
        <f t="shared" si="0"/>
        <v/>
      </c>
      <c r="E16" s="30"/>
      <c r="F16" s="43" t="str">
        <f t="shared" si="1"/>
        <v/>
      </c>
      <c r="G16" s="29"/>
      <c r="H16" s="43" t="str">
        <f t="shared" si="2"/>
        <v/>
      </c>
      <c r="I16" s="6" t="str">
        <f t="shared" si="3"/>
        <v/>
      </c>
      <c r="J16" s="9" t="str">
        <f t="shared" si="4"/>
        <v/>
      </c>
      <c r="K16" s="29"/>
      <c r="L16" s="43" t="str">
        <f t="shared" si="5"/>
        <v/>
      </c>
      <c r="M16" s="29"/>
      <c r="N16" s="43" t="str">
        <f t="shared" si="6"/>
        <v/>
      </c>
      <c r="O16" s="1" t="str">
        <f t="shared" si="7"/>
        <v/>
      </c>
      <c r="P16" s="10" t="str">
        <f t="shared" si="8"/>
        <v/>
      </c>
      <c r="Q16" s="67" t="str">
        <f t="shared" si="9"/>
        <v/>
      </c>
      <c r="R16" s="132"/>
      <c r="S16" s="138"/>
    </row>
    <row r="17" spans="1:19" ht="18.75" x14ac:dyDescent="0.15">
      <c r="A17" s="127">
        <v>13</v>
      </c>
      <c r="B17" s="69" t="str">
        <f>IFERROR(HLOOKUP($A$2,'学校名(市町村)'!$AN$4:$BW$90,A17+1,FALSE),"")</f>
        <v/>
      </c>
      <c r="C17" s="29"/>
      <c r="D17" s="43" t="str">
        <f t="shared" si="0"/>
        <v/>
      </c>
      <c r="E17" s="30"/>
      <c r="F17" s="43" t="str">
        <f t="shared" si="1"/>
        <v/>
      </c>
      <c r="G17" s="29"/>
      <c r="H17" s="43" t="str">
        <f t="shared" si="2"/>
        <v/>
      </c>
      <c r="I17" s="6" t="str">
        <f t="shared" si="3"/>
        <v/>
      </c>
      <c r="J17" s="9" t="str">
        <f t="shared" si="4"/>
        <v/>
      </c>
      <c r="K17" s="29"/>
      <c r="L17" s="43" t="str">
        <f t="shared" si="5"/>
        <v/>
      </c>
      <c r="M17" s="29"/>
      <c r="N17" s="43" t="str">
        <f t="shared" si="6"/>
        <v/>
      </c>
      <c r="O17" s="1" t="str">
        <f t="shared" si="7"/>
        <v/>
      </c>
      <c r="P17" s="10" t="str">
        <f t="shared" si="8"/>
        <v/>
      </c>
      <c r="Q17" s="67" t="str">
        <f t="shared" si="9"/>
        <v/>
      </c>
      <c r="R17" s="132"/>
      <c r="S17" s="138"/>
    </row>
    <row r="18" spans="1:19" ht="18.75" x14ac:dyDescent="0.15">
      <c r="A18" s="127">
        <v>14</v>
      </c>
      <c r="B18" s="69" t="str">
        <f>IFERROR(HLOOKUP($A$2,'学校名(市町村)'!$AN$4:$BW$90,A18+1,FALSE),"")</f>
        <v/>
      </c>
      <c r="C18" s="29"/>
      <c r="D18" s="43" t="str">
        <f t="shared" si="0"/>
        <v/>
      </c>
      <c r="E18" s="30"/>
      <c r="F18" s="43" t="str">
        <f t="shared" si="1"/>
        <v/>
      </c>
      <c r="G18" s="29"/>
      <c r="H18" s="43" t="str">
        <f t="shared" si="2"/>
        <v/>
      </c>
      <c r="I18" s="6" t="str">
        <f t="shared" si="3"/>
        <v/>
      </c>
      <c r="J18" s="9" t="str">
        <f t="shared" si="4"/>
        <v/>
      </c>
      <c r="K18" s="29"/>
      <c r="L18" s="43" t="str">
        <f t="shared" si="5"/>
        <v/>
      </c>
      <c r="M18" s="29"/>
      <c r="N18" s="43" t="str">
        <f t="shared" si="6"/>
        <v/>
      </c>
      <c r="O18" s="1" t="str">
        <f t="shared" si="7"/>
        <v/>
      </c>
      <c r="P18" s="10" t="str">
        <f t="shared" si="8"/>
        <v/>
      </c>
      <c r="Q18" s="67" t="str">
        <f t="shared" si="9"/>
        <v/>
      </c>
      <c r="R18" s="132"/>
      <c r="S18" s="138"/>
    </row>
    <row r="19" spans="1:19" ht="18.75" x14ac:dyDescent="0.15">
      <c r="A19" s="127">
        <v>15</v>
      </c>
      <c r="B19" s="69" t="str">
        <f>IFERROR(HLOOKUP($A$2,'学校名(市町村)'!$AN$4:$BW$90,A19+1,FALSE),"")</f>
        <v/>
      </c>
      <c r="C19" s="29"/>
      <c r="D19" s="43" t="str">
        <f t="shared" si="0"/>
        <v/>
      </c>
      <c r="E19" s="30"/>
      <c r="F19" s="43" t="str">
        <f t="shared" si="1"/>
        <v/>
      </c>
      <c r="G19" s="29"/>
      <c r="H19" s="43" t="str">
        <f t="shared" si="2"/>
        <v/>
      </c>
      <c r="I19" s="6" t="str">
        <f t="shared" si="3"/>
        <v/>
      </c>
      <c r="J19" s="9" t="str">
        <f t="shared" si="4"/>
        <v/>
      </c>
      <c r="K19" s="29"/>
      <c r="L19" s="43" t="str">
        <f t="shared" si="5"/>
        <v/>
      </c>
      <c r="M19" s="29"/>
      <c r="N19" s="43" t="str">
        <f t="shared" si="6"/>
        <v/>
      </c>
      <c r="O19" s="1" t="str">
        <f t="shared" si="7"/>
        <v/>
      </c>
      <c r="P19" s="10" t="str">
        <f t="shared" si="8"/>
        <v/>
      </c>
      <c r="Q19" s="67" t="str">
        <f t="shared" si="9"/>
        <v/>
      </c>
      <c r="R19" s="132"/>
      <c r="S19" s="138"/>
    </row>
    <row r="20" spans="1:19" ht="18.75" x14ac:dyDescent="0.15">
      <c r="A20" s="127">
        <v>16</v>
      </c>
      <c r="B20" s="69" t="str">
        <f>IFERROR(HLOOKUP($A$2,'学校名(市町村)'!$AN$4:$BW$90,A20+1,FALSE),"")</f>
        <v/>
      </c>
      <c r="C20" s="29"/>
      <c r="D20" s="43" t="str">
        <f t="shared" si="0"/>
        <v/>
      </c>
      <c r="E20" s="30"/>
      <c r="F20" s="43" t="str">
        <f t="shared" si="1"/>
        <v/>
      </c>
      <c r="G20" s="29"/>
      <c r="H20" s="43" t="str">
        <f t="shared" si="2"/>
        <v/>
      </c>
      <c r="I20" s="6" t="str">
        <f t="shared" si="3"/>
        <v/>
      </c>
      <c r="J20" s="9" t="str">
        <f t="shared" si="4"/>
        <v/>
      </c>
      <c r="K20" s="29"/>
      <c r="L20" s="43" t="str">
        <f t="shared" si="5"/>
        <v/>
      </c>
      <c r="M20" s="29"/>
      <c r="N20" s="43" t="str">
        <f t="shared" si="6"/>
        <v/>
      </c>
      <c r="O20" s="1" t="str">
        <f t="shared" si="7"/>
        <v/>
      </c>
      <c r="P20" s="10" t="str">
        <f t="shared" si="8"/>
        <v/>
      </c>
      <c r="Q20" s="67" t="str">
        <f t="shared" si="9"/>
        <v/>
      </c>
      <c r="R20" s="132"/>
      <c r="S20" s="138"/>
    </row>
    <row r="21" spans="1:19" ht="18.75" x14ac:dyDescent="0.15">
      <c r="A21" s="127">
        <v>17</v>
      </c>
      <c r="B21" s="69" t="str">
        <f>IFERROR(HLOOKUP($A$2,'学校名(市町村)'!$AN$4:$BW$90,A21+1,FALSE),"")</f>
        <v/>
      </c>
      <c r="C21" s="29"/>
      <c r="D21" s="43" t="str">
        <f t="shared" si="0"/>
        <v/>
      </c>
      <c r="E21" s="30"/>
      <c r="F21" s="43" t="str">
        <f t="shared" si="1"/>
        <v/>
      </c>
      <c r="G21" s="29"/>
      <c r="H21" s="43" t="str">
        <f t="shared" si="2"/>
        <v/>
      </c>
      <c r="I21" s="6" t="str">
        <f t="shared" si="3"/>
        <v/>
      </c>
      <c r="J21" s="9" t="str">
        <f t="shared" si="4"/>
        <v/>
      </c>
      <c r="K21" s="29"/>
      <c r="L21" s="43" t="str">
        <f t="shared" si="5"/>
        <v/>
      </c>
      <c r="M21" s="29"/>
      <c r="N21" s="43" t="str">
        <f t="shared" si="6"/>
        <v/>
      </c>
      <c r="O21" s="1" t="str">
        <f t="shared" si="7"/>
        <v/>
      </c>
      <c r="P21" s="10" t="str">
        <f t="shared" si="8"/>
        <v/>
      </c>
      <c r="Q21" s="67" t="str">
        <f t="shared" si="9"/>
        <v/>
      </c>
      <c r="R21" s="132"/>
      <c r="S21" s="138"/>
    </row>
    <row r="22" spans="1:19" ht="18.75" x14ac:dyDescent="0.15">
      <c r="A22" s="127">
        <v>18</v>
      </c>
      <c r="B22" s="69" t="str">
        <f>IFERROR(HLOOKUP($A$2,'学校名(市町村)'!$AN$4:$BW$90,A22+1,FALSE),"")</f>
        <v/>
      </c>
      <c r="C22" s="29"/>
      <c r="D22" s="43" t="str">
        <f t="shared" si="0"/>
        <v/>
      </c>
      <c r="E22" s="30"/>
      <c r="F22" s="43" t="str">
        <f t="shared" si="1"/>
        <v/>
      </c>
      <c r="G22" s="29"/>
      <c r="H22" s="43" t="str">
        <f t="shared" si="2"/>
        <v/>
      </c>
      <c r="I22" s="6" t="str">
        <f t="shared" si="3"/>
        <v/>
      </c>
      <c r="J22" s="9" t="str">
        <f t="shared" si="4"/>
        <v/>
      </c>
      <c r="K22" s="29"/>
      <c r="L22" s="43" t="str">
        <f t="shared" si="5"/>
        <v/>
      </c>
      <c r="M22" s="29"/>
      <c r="N22" s="43" t="str">
        <f t="shared" si="6"/>
        <v/>
      </c>
      <c r="O22" s="1" t="str">
        <f t="shared" si="7"/>
        <v/>
      </c>
      <c r="P22" s="10" t="str">
        <f t="shared" si="8"/>
        <v/>
      </c>
      <c r="Q22" s="67" t="str">
        <f t="shared" si="9"/>
        <v/>
      </c>
      <c r="R22" s="132"/>
      <c r="S22" s="138"/>
    </row>
    <row r="23" spans="1:19" ht="18.75" x14ac:dyDescent="0.15">
      <c r="A23" s="127">
        <v>19</v>
      </c>
      <c r="B23" s="69" t="str">
        <f>IFERROR(HLOOKUP($A$2,'学校名(市町村)'!$AN$4:$BW$90,A23+1,FALSE),"")</f>
        <v/>
      </c>
      <c r="C23" s="29"/>
      <c r="D23" s="43" t="str">
        <f t="shared" si="0"/>
        <v/>
      </c>
      <c r="E23" s="30"/>
      <c r="F23" s="43" t="str">
        <f t="shared" si="1"/>
        <v/>
      </c>
      <c r="G23" s="29"/>
      <c r="H23" s="43" t="str">
        <f t="shared" si="2"/>
        <v/>
      </c>
      <c r="I23" s="6" t="str">
        <f t="shared" si="3"/>
        <v/>
      </c>
      <c r="J23" s="9" t="str">
        <f t="shared" si="4"/>
        <v/>
      </c>
      <c r="K23" s="29"/>
      <c r="L23" s="43" t="str">
        <f t="shared" si="5"/>
        <v/>
      </c>
      <c r="M23" s="29"/>
      <c r="N23" s="43" t="str">
        <f t="shared" si="6"/>
        <v/>
      </c>
      <c r="O23" s="1" t="str">
        <f t="shared" si="7"/>
        <v/>
      </c>
      <c r="P23" s="10" t="str">
        <f t="shared" si="8"/>
        <v/>
      </c>
      <c r="Q23" s="67" t="str">
        <f t="shared" si="9"/>
        <v/>
      </c>
      <c r="R23" s="132"/>
      <c r="S23" s="138"/>
    </row>
    <row r="24" spans="1:19" ht="18.75" x14ac:dyDescent="0.15">
      <c r="A24" s="127">
        <v>20</v>
      </c>
      <c r="B24" s="69" t="str">
        <f>IFERROR(HLOOKUP($A$2,'学校名(市町村)'!$AN$4:$BW$90,A24+1,FALSE),"")</f>
        <v/>
      </c>
      <c r="C24" s="29"/>
      <c r="D24" s="43" t="str">
        <f t="shared" si="0"/>
        <v/>
      </c>
      <c r="E24" s="30"/>
      <c r="F24" s="43" t="str">
        <f t="shared" si="1"/>
        <v/>
      </c>
      <c r="G24" s="29"/>
      <c r="H24" s="43" t="str">
        <f t="shared" si="2"/>
        <v/>
      </c>
      <c r="I24" s="6" t="str">
        <f t="shared" si="3"/>
        <v/>
      </c>
      <c r="J24" s="9" t="str">
        <f t="shared" si="4"/>
        <v/>
      </c>
      <c r="K24" s="29"/>
      <c r="L24" s="43" t="str">
        <f t="shared" si="5"/>
        <v/>
      </c>
      <c r="M24" s="29"/>
      <c r="N24" s="43" t="str">
        <f t="shared" si="6"/>
        <v/>
      </c>
      <c r="O24" s="1" t="str">
        <f t="shared" si="7"/>
        <v/>
      </c>
      <c r="P24" s="10" t="str">
        <f t="shared" si="8"/>
        <v/>
      </c>
      <c r="Q24" s="67" t="str">
        <f t="shared" si="9"/>
        <v/>
      </c>
      <c r="R24" s="132"/>
      <c r="S24" s="138"/>
    </row>
    <row r="25" spans="1:19" ht="18.75" x14ac:dyDescent="0.15">
      <c r="A25" s="127">
        <v>21</v>
      </c>
      <c r="B25" s="69" t="str">
        <f>IFERROR(HLOOKUP($A$2,'学校名(市町村)'!$AN$4:$BW$90,A25+1,FALSE),"")</f>
        <v/>
      </c>
      <c r="C25" s="29"/>
      <c r="D25" s="43" t="str">
        <f t="shared" si="0"/>
        <v/>
      </c>
      <c r="E25" s="30"/>
      <c r="F25" s="43" t="str">
        <f t="shared" si="1"/>
        <v/>
      </c>
      <c r="G25" s="29"/>
      <c r="H25" s="43" t="str">
        <f t="shared" si="2"/>
        <v/>
      </c>
      <c r="I25" s="6" t="str">
        <f t="shared" si="3"/>
        <v/>
      </c>
      <c r="J25" s="9" t="str">
        <f t="shared" si="4"/>
        <v/>
      </c>
      <c r="K25" s="29"/>
      <c r="L25" s="43" t="str">
        <f t="shared" si="5"/>
        <v/>
      </c>
      <c r="M25" s="29"/>
      <c r="N25" s="43" t="str">
        <f t="shared" si="6"/>
        <v/>
      </c>
      <c r="O25" s="1" t="str">
        <f t="shared" si="7"/>
        <v/>
      </c>
      <c r="P25" s="10" t="str">
        <f t="shared" si="8"/>
        <v/>
      </c>
      <c r="Q25" s="67" t="str">
        <f t="shared" si="9"/>
        <v/>
      </c>
      <c r="R25" s="132"/>
      <c r="S25" s="138"/>
    </row>
    <row r="26" spans="1:19" ht="18.75" x14ac:dyDescent="0.15">
      <c r="A26" s="127">
        <v>22</v>
      </c>
      <c r="B26" s="69" t="str">
        <f>IFERROR(HLOOKUP($A$2,'学校名(市町村)'!$AN$4:$BW$90,A26+1,FALSE),"")</f>
        <v/>
      </c>
      <c r="C26" s="29"/>
      <c r="D26" s="43" t="str">
        <f t="shared" si="0"/>
        <v/>
      </c>
      <c r="E26" s="30"/>
      <c r="F26" s="43" t="str">
        <f t="shared" si="1"/>
        <v/>
      </c>
      <c r="G26" s="29"/>
      <c r="H26" s="43" t="str">
        <f t="shared" si="2"/>
        <v/>
      </c>
      <c r="I26" s="6" t="str">
        <f t="shared" si="3"/>
        <v/>
      </c>
      <c r="J26" s="9" t="str">
        <f t="shared" si="4"/>
        <v/>
      </c>
      <c r="K26" s="29"/>
      <c r="L26" s="43" t="str">
        <f t="shared" si="5"/>
        <v/>
      </c>
      <c r="M26" s="29"/>
      <c r="N26" s="43" t="str">
        <f t="shared" si="6"/>
        <v/>
      </c>
      <c r="O26" s="1" t="str">
        <f t="shared" si="7"/>
        <v/>
      </c>
      <c r="P26" s="10" t="str">
        <f t="shared" si="8"/>
        <v/>
      </c>
      <c r="Q26" s="67" t="str">
        <f t="shared" si="9"/>
        <v/>
      </c>
      <c r="R26" s="132"/>
      <c r="S26" s="138"/>
    </row>
    <row r="27" spans="1:19" ht="18.75" x14ac:dyDescent="0.15">
      <c r="A27" s="127">
        <v>23</v>
      </c>
      <c r="B27" s="69" t="str">
        <f>IFERROR(HLOOKUP($A$2,'学校名(市町村)'!$AN$4:$BW$90,A27+1,FALSE),"")</f>
        <v/>
      </c>
      <c r="C27" s="29"/>
      <c r="D27" s="43" t="str">
        <f t="shared" si="0"/>
        <v/>
      </c>
      <c r="E27" s="30"/>
      <c r="F27" s="43" t="str">
        <f t="shared" si="1"/>
        <v/>
      </c>
      <c r="G27" s="29"/>
      <c r="H27" s="43" t="str">
        <f t="shared" si="2"/>
        <v/>
      </c>
      <c r="I27" s="6" t="str">
        <f t="shared" si="3"/>
        <v/>
      </c>
      <c r="J27" s="9" t="str">
        <f t="shared" si="4"/>
        <v/>
      </c>
      <c r="K27" s="29"/>
      <c r="L27" s="43" t="str">
        <f t="shared" si="5"/>
        <v/>
      </c>
      <c r="M27" s="29"/>
      <c r="N27" s="43" t="str">
        <f t="shared" si="6"/>
        <v/>
      </c>
      <c r="O27" s="1" t="str">
        <f t="shared" si="7"/>
        <v/>
      </c>
      <c r="P27" s="10" t="str">
        <f t="shared" si="8"/>
        <v/>
      </c>
      <c r="Q27" s="67" t="str">
        <f t="shared" si="9"/>
        <v/>
      </c>
      <c r="R27" s="132"/>
      <c r="S27" s="138"/>
    </row>
    <row r="28" spans="1:19" ht="18.75" x14ac:dyDescent="0.15">
      <c r="A28" s="127">
        <v>24</v>
      </c>
      <c r="B28" s="69" t="str">
        <f>IFERROR(HLOOKUP($A$2,'学校名(市町村)'!$AN$4:$BW$90,A28+1,FALSE),"")</f>
        <v/>
      </c>
      <c r="C28" s="29"/>
      <c r="D28" s="43" t="str">
        <f t="shared" si="0"/>
        <v/>
      </c>
      <c r="E28" s="30"/>
      <c r="F28" s="43" t="str">
        <f t="shared" si="1"/>
        <v/>
      </c>
      <c r="G28" s="29"/>
      <c r="H28" s="43" t="str">
        <f t="shared" si="2"/>
        <v/>
      </c>
      <c r="I28" s="6" t="str">
        <f t="shared" si="3"/>
        <v/>
      </c>
      <c r="J28" s="9" t="str">
        <f t="shared" si="4"/>
        <v/>
      </c>
      <c r="K28" s="29"/>
      <c r="L28" s="43" t="str">
        <f t="shared" si="5"/>
        <v/>
      </c>
      <c r="M28" s="29"/>
      <c r="N28" s="43" t="str">
        <f t="shared" si="6"/>
        <v/>
      </c>
      <c r="O28" s="1" t="str">
        <f t="shared" si="7"/>
        <v/>
      </c>
      <c r="P28" s="10" t="str">
        <f t="shared" si="8"/>
        <v/>
      </c>
      <c r="Q28" s="67" t="str">
        <f t="shared" si="9"/>
        <v/>
      </c>
      <c r="R28" s="132"/>
      <c r="S28" s="138"/>
    </row>
    <row r="29" spans="1:19" ht="18.75" x14ac:dyDescent="0.15">
      <c r="A29" s="127">
        <v>25</v>
      </c>
      <c r="B29" s="69" t="str">
        <f>IFERROR(HLOOKUP($A$2,'学校名(市町村)'!$AN$4:$BW$90,A29+1,FALSE),"")</f>
        <v/>
      </c>
      <c r="C29" s="29"/>
      <c r="D29" s="43" t="str">
        <f t="shared" si="0"/>
        <v/>
      </c>
      <c r="E29" s="30"/>
      <c r="F29" s="43" t="str">
        <f t="shared" si="1"/>
        <v/>
      </c>
      <c r="G29" s="29"/>
      <c r="H29" s="43" t="str">
        <f t="shared" si="2"/>
        <v/>
      </c>
      <c r="I29" s="6" t="str">
        <f t="shared" si="3"/>
        <v/>
      </c>
      <c r="J29" s="9" t="str">
        <f t="shared" si="4"/>
        <v/>
      </c>
      <c r="K29" s="29"/>
      <c r="L29" s="43" t="str">
        <f t="shared" si="5"/>
        <v/>
      </c>
      <c r="M29" s="29"/>
      <c r="N29" s="43" t="str">
        <f t="shared" si="6"/>
        <v/>
      </c>
      <c r="O29" s="1" t="str">
        <f t="shared" si="7"/>
        <v/>
      </c>
      <c r="P29" s="10" t="str">
        <f t="shared" si="8"/>
        <v/>
      </c>
      <c r="Q29" s="67" t="str">
        <f t="shared" si="9"/>
        <v/>
      </c>
      <c r="R29" s="132"/>
      <c r="S29" s="138"/>
    </row>
    <row r="30" spans="1:19" ht="18.75" x14ac:dyDescent="0.15">
      <c r="A30" s="127">
        <v>26</v>
      </c>
      <c r="B30" s="69" t="str">
        <f>IFERROR(HLOOKUP($A$2,'学校名(市町村)'!$AN$4:$BW$90,A30+1,FALSE),"")</f>
        <v/>
      </c>
      <c r="C30" s="29"/>
      <c r="D30" s="43" t="str">
        <f t="shared" si="0"/>
        <v/>
      </c>
      <c r="E30" s="30"/>
      <c r="F30" s="43" t="str">
        <f t="shared" si="1"/>
        <v/>
      </c>
      <c r="G30" s="29"/>
      <c r="H30" s="43" t="str">
        <f t="shared" si="2"/>
        <v/>
      </c>
      <c r="I30" s="6" t="str">
        <f t="shared" si="3"/>
        <v/>
      </c>
      <c r="J30" s="9" t="str">
        <f t="shared" si="4"/>
        <v/>
      </c>
      <c r="K30" s="29"/>
      <c r="L30" s="43" t="str">
        <f t="shared" si="5"/>
        <v/>
      </c>
      <c r="M30" s="29"/>
      <c r="N30" s="43" t="str">
        <f t="shared" si="6"/>
        <v/>
      </c>
      <c r="O30" s="1" t="str">
        <f t="shared" si="7"/>
        <v/>
      </c>
      <c r="P30" s="10" t="str">
        <f t="shared" si="8"/>
        <v/>
      </c>
      <c r="Q30" s="67" t="str">
        <f t="shared" si="9"/>
        <v/>
      </c>
      <c r="R30" s="132"/>
      <c r="S30" s="138"/>
    </row>
    <row r="31" spans="1:19" ht="18.75" x14ac:dyDescent="0.15">
      <c r="A31" s="127">
        <v>27</v>
      </c>
      <c r="B31" s="69" t="str">
        <f>IFERROR(HLOOKUP($A$2,'学校名(市町村)'!$AN$4:$BW$90,A31+1,FALSE),"")</f>
        <v/>
      </c>
      <c r="C31" s="29"/>
      <c r="D31" s="43" t="str">
        <f t="shared" si="0"/>
        <v/>
      </c>
      <c r="E31" s="30"/>
      <c r="F31" s="43" t="str">
        <f t="shared" si="1"/>
        <v/>
      </c>
      <c r="G31" s="29"/>
      <c r="H31" s="43" t="str">
        <f t="shared" si="2"/>
        <v/>
      </c>
      <c r="I31" s="6" t="str">
        <f t="shared" si="3"/>
        <v/>
      </c>
      <c r="J31" s="9" t="str">
        <f t="shared" si="4"/>
        <v/>
      </c>
      <c r="K31" s="29"/>
      <c r="L31" s="43" t="str">
        <f t="shared" si="5"/>
        <v/>
      </c>
      <c r="M31" s="29"/>
      <c r="N31" s="43" t="str">
        <f t="shared" si="6"/>
        <v/>
      </c>
      <c r="O31" s="1" t="str">
        <f t="shared" si="7"/>
        <v/>
      </c>
      <c r="P31" s="10" t="str">
        <f t="shared" si="8"/>
        <v/>
      </c>
      <c r="Q31" s="67" t="str">
        <f t="shared" si="9"/>
        <v/>
      </c>
      <c r="R31" s="132"/>
      <c r="S31" s="138"/>
    </row>
    <row r="32" spans="1:19" ht="18.75" x14ac:dyDescent="0.15">
      <c r="A32" s="127">
        <v>28</v>
      </c>
      <c r="B32" s="69" t="str">
        <f>IFERROR(HLOOKUP($A$2,'学校名(市町村)'!$AN$4:$BW$90,A32+1,FALSE),"")</f>
        <v/>
      </c>
      <c r="C32" s="29"/>
      <c r="D32" s="43" t="str">
        <f t="shared" si="0"/>
        <v/>
      </c>
      <c r="E32" s="30"/>
      <c r="F32" s="43" t="str">
        <f t="shared" si="1"/>
        <v/>
      </c>
      <c r="G32" s="29"/>
      <c r="H32" s="43" t="str">
        <f t="shared" si="2"/>
        <v/>
      </c>
      <c r="I32" s="6" t="str">
        <f t="shared" si="3"/>
        <v/>
      </c>
      <c r="J32" s="9" t="str">
        <f t="shared" si="4"/>
        <v/>
      </c>
      <c r="K32" s="29"/>
      <c r="L32" s="43" t="str">
        <f t="shared" si="5"/>
        <v/>
      </c>
      <c r="M32" s="29"/>
      <c r="N32" s="43" t="str">
        <f t="shared" si="6"/>
        <v/>
      </c>
      <c r="O32" s="1" t="str">
        <f t="shared" si="7"/>
        <v/>
      </c>
      <c r="P32" s="10" t="str">
        <f t="shared" si="8"/>
        <v/>
      </c>
      <c r="Q32" s="67" t="str">
        <f t="shared" si="9"/>
        <v/>
      </c>
      <c r="R32" s="132"/>
      <c r="S32" s="138"/>
    </row>
    <row r="33" spans="1:19" ht="18.75" x14ac:dyDescent="0.15">
      <c r="A33" s="127">
        <v>29</v>
      </c>
      <c r="B33" s="69" t="str">
        <f>IFERROR(HLOOKUP($A$2,'学校名(市町村)'!$AN$4:$BW$90,A33+1,FALSE),"")</f>
        <v/>
      </c>
      <c r="C33" s="29"/>
      <c r="D33" s="43" t="str">
        <f t="shared" si="0"/>
        <v/>
      </c>
      <c r="E33" s="30"/>
      <c r="F33" s="43" t="str">
        <f t="shared" si="1"/>
        <v/>
      </c>
      <c r="G33" s="29"/>
      <c r="H33" s="43" t="str">
        <f t="shared" si="2"/>
        <v/>
      </c>
      <c r="I33" s="6" t="str">
        <f t="shared" si="3"/>
        <v/>
      </c>
      <c r="J33" s="9" t="str">
        <f t="shared" si="4"/>
        <v/>
      </c>
      <c r="K33" s="29"/>
      <c r="L33" s="43" t="str">
        <f t="shared" si="5"/>
        <v/>
      </c>
      <c r="M33" s="29"/>
      <c r="N33" s="43" t="str">
        <f t="shared" si="6"/>
        <v/>
      </c>
      <c r="O33" s="1" t="str">
        <f t="shared" si="7"/>
        <v/>
      </c>
      <c r="P33" s="10" t="str">
        <f t="shared" si="8"/>
        <v/>
      </c>
      <c r="Q33" s="67" t="str">
        <f t="shared" si="9"/>
        <v/>
      </c>
      <c r="R33" s="132"/>
      <c r="S33" s="138"/>
    </row>
    <row r="34" spans="1:19" ht="18.75" x14ac:dyDescent="0.15">
      <c r="A34" s="127">
        <v>30</v>
      </c>
      <c r="B34" s="69" t="str">
        <f>IFERROR(HLOOKUP($A$2,'学校名(市町村)'!$AN$4:$BW$90,A34+1,FALSE),"")</f>
        <v/>
      </c>
      <c r="C34" s="29"/>
      <c r="D34" s="43" t="str">
        <f t="shared" si="0"/>
        <v/>
      </c>
      <c r="E34" s="30"/>
      <c r="F34" s="43" t="str">
        <f t="shared" si="1"/>
        <v/>
      </c>
      <c r="G34" s="29"/>
      <c r="H34" s="43" t="str">
        <f t="shared" si="2"/>
        <v/>
      </c>
      <c r="I34" s="6" t="str">
        <f t="shared" si="3"/>
        <v/>
      </c>
      <c r="J34" s="9" t="str">
        <f t="shared" si="4"/>
        <v/>
      </c>
      <c r="K34" s="29"/>
      <c r="L34" s="43" t="str">
        <f t="shared" si="5"/>
        <v/>
      </c>
      <c r="M34" s="29"/>
      <c r="N34" s="43" t="str">
        <f t="shared" si="6"/>
        <v/>
      </c>
      <c r="O34" s="1" t="str">
        <f t="shared" si="7"/>
        <v/>
      </c>
      <c r="P34" s="10" t="str">
        <f t="shared" si="8"/>
        <v/>
      </c>
      <c r="Q34" s="67" t="str">
        <f t="shared" si="9"/>
        <v/>
      </c>
      <c r="R34" s="132"/>
      <c r="S34" s="138"/>
    </row>
    <row r="35" spans="1:19" ht="18.75" x14ac:dyDescent="0.15">
      <c r="A35" s="127">
        <v>31</v>
      </c>
      <c r="B35" s="69" t="str">
        <f>IFERROR(HLOOKUP($A$2,'学校名(市町村)'!$AN$4:$BW$90,A35+1,FALSE),"")</f>
        <v/>
      </c>
      <c r="C35" s="29"/>
      <c r="D35" s="43" t="str">
        <f t="shared" si="0"/>
        <v/>
      </c>
      <c r="E35" s="30"/>
      <c r="F35" s="43" t="str">
        <f t="shared" si="1"/>
        <v/>
      </c>
      <c r="G35" s="29"/>
      <c r="H35" s="43" t="str">
        <f t="shared" si="2"/>
        <v/>
      </c>
      <c r="I35" s="6" t="str">
        <f t="shared" si="3"/>
        <v/>
      </c>
      <c r="J35" s="9" t="str">
        <f t="shared" si="4"/>
        <v/>
      </c>
      <c r="K35" s="29"/>
      <c r="L35" s="43" t="str">
        <f t="shared" si="5"/>
        <v/>
      </c>
      <c r="M35" s="29"/>
      <c r="N35" s="43" t="str">
        <f t="shared" si="6"/>
        <v/>
      </c>
      <c r="O35" s="1" t="str">
        <f t="shared" si="7"/>
        <v/>
      </c>
      <c r="P35" s="10" t="str">
        <f t="shared" si="8"/>
        <v/>
      </c>
      <c r="Q35" s="67" t="str">
        <f t="shared" si="9"/>
        <v/>
      </c>
      <c r="R35" s="132"/>
      <c r="S35" s="138"/>
    </row>
    <row r="36" spans="1:19" ht="18.75" x14ac:dyDescent="0.15">
      <c r="A36" s="127">
        <v>32</v>
      </c>
      <c r="B36" s="69" t="str">
        <f>IFERROR(HLOOKUP($A$2,'学校名(市町村)'!$AN$4:$BW$90,A36+1,FALSE),"")</f>
        <v/>
      </c>
      <c r="C36" s="29"/>
      <c r="D36" s="43" t="str">
        <f t="shared" si="0"/>
        <v/>
      </c>
      <c r="E36" s="30"/>
      <c r="F36" s="43" t="str">
        <f t="shared" si="1"/>
        <v/>
      </c>
      <c r="G36" s="29"/>
      <c r="H36" s="43" t="str">
        <f t="shared" si="2"/>
        <v/>
      </c>
      <c r="I36" s="6" t="str">
        <f t="shared" si="3"/>
        <v/>
      </c>
      <c r="J36" s="9" t="str">
        <f t="shared" si="4"/>
        <v/>
      </c>
      <c r="K36" s="29"/>
      <c r="L36" s="43" t="str">
        <f t="shared" si="5"/>
        <v/>
      </c>
      <c r="M36" s="29"/>
      <c r="N36" s="43" t="str">
        <f t="shared" si="6"/>
        <v/>
      </c>
      <c r="O36" s="1" t="str">
        <f t="shared" si="7"/>
        <v/>
      </c>
      <c r="P36" s="10" t="str">
        <f t="shared" si="8"/>
        <v/>
      </c>
      <c r="Q36" s="67" t="str">
        <f t="shared" si="9"/>
        <v/>
      </c>
      <c r="R36" s="132"/>
      <c r="S36" s="138"/>
    </row>
    <row r="37" spans="1:19" ht="18.75" x14ac:dyDescent="0.15">
      <c r="A37" s="127">
        <v>33</v>
      </c>
      <c r="B37" s="69" t="str">
        <f>IFERROR(HLOOKUP($A$2,'学校名(市町村)'!$AN$4:$BW$90,A37+1,FALSE),"")</f>
        <v/>
      </c>
      <c r="C37" s="29"/>
      <c r="D37" s="43" t="str">
        <f t="shared" si="0"/>
        <v/>
      </c>
      <c r="E37" s="30"/>
      <c r="F37" s="43" t="str">
        <f t="shared" si="1"/>
        <v/>
      </c>
      <c r="G37" s="29"/>
      <c r="H37" s="43" t="str">
        <f t="shared" si="2"/>
        <v/>
      </c>
      <c r="I37" s="6" t="str">
        <f t="shared" si="3"/>
        <v/>
      </c>
      <c r="J37" s="9" t="str">
        <f t="shared" si="4"/>
        <v/>
      </c>
      <c r="K37" s="29"/>
      <c r="L37" s="43" t="str">
        <f t="shared" si="5"/>
        <v/>
      </c>
      <c r="M37" s="29"/>
      <c r="N37" s="43" t="str">
        <f t="shared" si="6"/>
        <v/>
      </c>
      <c r="O37" s="1" t="str">
        <f t="shared" si="7"/>
        <v/>
      </c>
      <c r="P37" s="10" t="str">
        <f t="shared" si="8"/>
        <v/>
      </c>
      <c r="Q37" s="67" t="str">
        <f t="shared" si="9"/>
        <v/>
      </c>
      <c r="R37" s="132"/>
      <c r="S37" s="138"/>
    </row>
    <row r="38" spans="1:19" ht="18.75" x14ac:dyDescent="0.15">
      <c r="A38" s="127">
        <v>34</v>
      </c>
      <c r="B38" s="69" t="str">
        <f>IFERROR(HLOOKUP($A$2,'学校名(市町村)'!$AN$4:$BW$90,A38+1,FALSE),"")</f>
        <v/>
      </c>
      <c r="C38" s="29"/>
      <c r="D38" s="43" t="str">
        <f t="shared" si="0"/>
        <v/>
      </c>
      <c r="E38" s="30"/>
      <c r="F38" s="43" t="str">
        <f t="shared" si="1"/>
        <v/>
      </c>
      <c r="G38" s="29"/>
      <c r="H38" s="43" t="str">
        <f t="shared" si="2"/>
        <v/>
      </c>
      <c r="I38" s="6" t="str">
        <f t="shared" si="3"/>
        <v/>
      </c>
      <c r="J38" s="9" t="str">
        <f t="shared" si="4"/>
        <v/>
      </c>
      <c r="K38" s="29"/>
      <c r="L38" s="43" t="str">
        <f t="shared" si="5"/>
        <v/>
      </c>
      <c r="M38" s="29"/>
      <c r="N38" s="43" t="str">
        <f t="shared" si="6"/>
        <v/>
      </c>
      <c r="O38" s="1" t="str">
        <f t="shared" si="7"/>
        <v/>
      </c>
      <c r="P38" s="10" t="str">
        <f t="shared" si="8"/>
        <v/>
      </c>
      <c r="Q38" s="67" t="str">
        <f t="shared" si="9"/>
        <v/>
      </c>
      <c r="R38" s="132"/>
      <c r="S38" s="138"/>
    </row>
    <row r="39" spans="1:19" ht="18.75" x14ac:dyDescent="0.15">
      <c r="A39" s="127">
        <v>35</v>
      </c>
      <c r="B39" s="69" t="str">
        <f>IFERROR(HLOOKUP($A$2,'学校名(市町村)'!$AN$4:$BW$90,A39+1,FALSE),"")</f>
        <v/>
      </c>
      <c r="C39" s="29"/>
      <c r="D39" s="43" t="str">
        <f t="shared" si="0"/>
        <v/>
      </c>
      <c r="E39" s="30"/>
      <c r="F39" s="43" t="str">
        <f t="shared" si="1"/>
        <v/>
      </c>
      <c r="G39" s="29"/>
      <c r="H39" s="43" t="str">
        <f t="shared" si="2"/>
        <v/>
      </c>
      <c r="I39" s="6" t="str">
        <f t="shared" si="3"/>
        <v/>
      </c>
      <c r="J39" s="9" t="str">
        <f t="shared" si="4"/>
        <v/>
      </c>
      <c r="K39" s="29"/>
      <c r="L39" s="43" t="str">
        <f t="shared" si="5"/>
        <v/>
      </c>
      <c r="M39" s="29"/>
      <c r="N39" s="43" t="str">
        <f t="shared" si="6"/>
        <v/>
      </c>
      <c r="O39" s="1" t="str">
        <f t="shared" si="7"/>
        <v/>
      </c>
      <c r="P39" s="10" t="str">
        <f t="shared" si="8"/>
        <v/>
      </c>
      <c r="Q39" s="67" t="str">
        <f t="shared" si="9"/>
        <v/>
      </c>
      <c r="R39" s="132"/>
      <c r="S39" s="138"/>
    </row>
    <row r="40" spans="1:19" ht="18.75" x14ac:dyDescent="0.15">
      <c r="A40" s="127">
        <v>36</v>
      </c>
      <c r="B40" s="69" t="str">
        <f>IFERROR(HLOOKUP($A$2,'学校名(市町村)'!$AN$4:$BW$90,A40+1,FALSE),"")</f>
        <v/>
      </c>
      <c r="C40" s="29"/>
      <c r="D40" s="43" t="str">
        <f t="shared" si="0"/>
        <v/>
      </c>
      <c r="E40" s="30"/>
      <c r="F40" s="43" t="str">
        <f t="shared" si="1"/>
        <v/>
      </c>
      <c r="G40" s="29"/>
      <c r="H40" s="43" t="str">
        <f t="shared" si="2"/>
        <v/>
      </c>
      <c r="I40" s="6" t="str">
        <f t="shared" si="3"/>
        <v/>
      </c>
      <c r="J40" s="9" t="str">
        <f t="shared" si="4"/>
        <v/>
      </c>
      <c r="K40" s="29"/>
      <c r="L40" s="43" t="str">
        <f t="shared" si="5"/>
        <v/>
      </c>
      <c r="M40" s="29"/>
      <c r="N40" s="43" t="str">
        <f t="shared" si="6"/>
        <v/>
      </c>
      <c r="O40" s="1" t="str">
        <f t="shared" si="7"/>
        <v/>
      </c>
      <c r="P40" s="10" t="str">
        <f t="shared" si="8"/>
        <v/>
      </c>
      <c r="Q40" s="67" t="str">
        <f t="shared" si="9"/>
        <v/>
      </c>
      <c r="R40" s="132"/>
      <c r="S40" s="138"/>
    </row>
    <row r="41" spans="1:19" ht="18.75" x14ac:dyDescent="0.15">
      <c r="A41" s="127">
        <v>37</v>
      </c>
      <c r="B41" s="69" t="str">
        <f>IFERROR(HLOOKUP($A$2,'学校名(市町村)'!$AN$4:$BW$90,A41+1,FALSE),"")</f>
        <v/>
      </c>
      <c r="C41" s="29"/>
      <c r="D41" s="43" t="str">
        <f t="shared" si="0"/>
        <v/>
      </c>
      <c r="E41" s="30"/>
      <c r="F41" s="43" t="str">
        <f t="shared" si="1"/>
        <v/>
      </c>
      <c r="G41" s="29"/>
      <c r="H41" s="43" t="str">
        <f t="shared" si="2"/>
        <v/>
      </c>
      <c r="I41" s="6" t="str">
        <f t="shared" si="3"/>
        <v/>
      </c>
      <c r="J41" s="9" t="str">
        <f t="shared" si="4"/>
        <v/>
      </c>
      <c r="K41" s="29"/>
      <c r="L41" s="43" t="str">
        <f t="shared" si="5"/>
        <v/>
      </c>
      <c r="M41" s="29"/>
      <c r="N41" s="43" t="str">
        <f t="shared" si="6"/>
        <v/>
      </c>
      <c r="O41" s="1" t="str">
        <f t="shared" si="7"/>
        <v/>
      </c>
      <c r="P41" s="10" t="str">
        <f t="shared" si="8"/>
        <v/>
      </c>
      <c r="Q41" s="67" t="str">
        <f t="shared" si="9"/>
        <v/>
      </c>
      <c r="R41" s="132"/>
      <c r="S41" s="138"/>
    </row>
    <row r="42" spans="1:19" ht="18.75" x14ac:dyDescent="0.15">
      <c r="A42" s="127">
        <v>38</v>
      </c>
      <c r="B42" s="69" t="str">
        <f>IFERROR(HLOOKUP($A$2,'学校名(市町村)'!$AN$4:$BW$90,A42+1,FALSE),"")</f>
        <v/>
      </c>
      <c r="C42" s="29"/>
      <c r="D42" s="43" t="str">
        <f t="shared" si="0"/>
        <v/>
      </c>
      <c r="E42" s="30"/>
      <c r="F42" s="43" t="str">
        <f t="shared" si="1"/>
        <v/>
      </c>
      <c r="G42" s="29"/>
      <c r="H42" s="43" t="str">
        <f t="shared" si="2"/>
        <v/>
      </c>
      <c r="I42" s="6" t="str">
        <f t="shared" si="3"/>
        <v/>
      </c>
      <c r="J42" s="9" t="str">
        <f t="shared" si="4"/>
        <v/>
      </c>
      <c r="K42" s="29"/>
      <c r="L42" s="43" t="str">
        <f t="shared" si="5"/>
        <v/>
      </c>
      <c r="M42" s="29"/>
      <c r="N42" s="43" t="str">
        <f t="shared" si="6"/>
        <v/>
      </c>
      <c r="O42" s="1" t="str">
        <f t="shared" si="7"/>
        <v/>
      </c>
      <c r="P42" s="10" t="str">
        <f t="shared" si="8"/>
        <v/>
      </c>
      <c r="Q42" s="67" t="str">
        <f t="shared" si="9"/>
        <v/>
      </c>
      <c r="R42" s="132"/>
      <c r="S42" s="138"/>
    </row>
    <row r="43" spans="1:19" ht="18.75" x14ac:dyDescent="0.15">
      <c r="A43" s="127">
        <v>39</v>
      </c>
      <c r="B43" s="69" t="str">
        <f>IFERROR(HLOOKUP($A$2,'学校名(市町村)'!$AN$4:$BW$90,A43+1,FALSE),"")</f>
        <v/>
      </c>
      <c r="C43" s="29"/>
      <c r="D43" s="43" t="str">
        <f t="shared" si="0"/>
        <v/>
      </c>
      <c r="E43" s="30"/>
      <c r="F43" s="43" t="str">
        <f t="shared" si="1"/>
        <v/>
      </c>
      <c r="G43" s="29"/>
      <c r="H43" s="43" t="str">
        <f t="shared" si="2"/>
        <v/>
      </c>
      <c r="I43" s="6" t="str">
        <f t="shared" si="3"/>
        <v/>
      </c>
      <c r="J43" s="9" t="str">
        <f t="shared" si="4"/>
        <v/>
      </c>
      <c r="K43" s="29"/>
      <c r="L43" s="43" t="str">
        <f t="shared" si="5"/>
        <v/>
      </c>
      <c r="M43" s="29"/>
      <c r="N43" s="43" t="str">
        <f t="shared" si="6"/>
        <v/>
      </c>
      <c r="O43" s="1" t="str">
        <f t="shared" si="7"/>
        <v/>
      </c>
      <c r="P43" s="10" t="str">
        <f t="shared" si="8"/>
        <v/>
      </c>
      <c r="Q43" s="67" t="str">
        <f t="shared" si="9"/>
        <v/>
      </c>
      <c r="R43" s="132"/>
      <c r="S43" s="138"/>
    </row>
    <row r="44" spans="1:19" ht="18.75" x14ac:dyDescent="0.15">
      <c r="A44" s="127">
        <v>40</v>
      </c>
      <c r="B44" s="69" t="str">
        <f>IFERROR(HLOOKUP($A$2,'学校名(市町村)'!$AN$4:$BW$90,A44+1,FALSE),"")</f>
        <v/>
      </c>
      <c r="C44" s="29"/>
      <c r="D44" s="43" t="str">
        <f t="shared" si="0"/>
        <v/>
      </c>
      <c r="E44" s="30"/>
      <c r="F44" s="43" t="str">
        <f t="shared" si="1"/>
        <v/>
      </c>
      <c r="G44" s="29"/>
      <c r="H44" s="43" t="str">
        <f t="shared" si="2"/>
        <v/>
      </c>
      <c r="I44" s="6" t="str">
        <f t="shared" si="3"/>
        <v/>
      </c>
      <c r="J44" s="9" t="str">
        <f t="shared" si="4"/>
        <v/>
      </c>
      <c r="K44" s="29"/>
      <c r="L44" s="43" t="str">
        <f t="shared" si="5"/>
        <v/>
      </c>
      <c r="M44" s="29"/>
      <c r="N44" s="43" t="str">
        <f t="shared" si="6"/>
        <v/>
      </c>
      <c r="O44" s="1" t="str">
        <f t="shared" si="7"/>
        <v/>
      </c>
      <c r="P44" s="10" t="str">
        <f t="shared" si="8"/>
        <v/>
      </c>
      <c r="Q44" s="67" t="str">
        <f t="shared" si="9"/>
        <v/>
      </c>
      <c r="R44" s="132"/>
      <c r="S44" s="138"/>
    </row>
    <row r="45" spans="1:19" ht="18.75" x14ac:dyDescent="0.15">
      <c r="A45" s="127">
        <v>41</v>
      </c>
      <c r="B45" s="69" t="str">
        <f>IFERROR(HLOOKUP($A$2,'学校名(市町村)'!$AN$4:$BW$90,A45+1,FALSE),"")</f>
        <v/>
      </c>
      <c r="C45" s="29"/>
      <c r="D45" s="43" t="str">
        <f t="shared" si="0"/>
        <v/>
      </c>
      <c r="E45" s="30"/>
      <c r="F45" s="43" t="str">
        <f t="shared" si="1"/>
        <v/>
      </c>
      <c r="G45" s="29"/>
      <c r="H45" s="43" t="str">
        <f t="shared" si="2"/>
        <v/>
      </c>
      <c r="I45" s="6" t="str">
        <f t="shared" si="3"/>
        <v/>
      </c>
      <c r="J45" s="9" t="str">
        <f t="shared" si="4"/>
        <v/>
      </c>
      <c r="K45" s="29"/>
      <c r="L45" s="43" t="str">
        <f t="shared" si="5"/>
        <v/>
      </c>
      <c r="M45" s="29"/>
      <c r="N45" s="43" t="str">
        <f t="shared" si="6"/>
        <v/>
      </c>
      <c r="O45" s="1" t="str">
        <f t="shared" si="7"/>
        <v/>
      </c>
      <c r="P45" s="10" t="str">
        <f t="shared" si="8"/>
        <v/>
      </c>
      <c r="Q45" s="67" t="str">
        <f t="shared" si="9"/>
        <v/>
      </c>
      <c r="R45" s="132"/>
      <c r="S45" s="138"/>
    </row>
    <row r="46" spans="1:19" ht="18.75" x14ac:dyDescent="0.15">
      <c r="A46" s="127">
        <v>42</v>
      </c>
      <c r="B46" s="69" t="str">
        <f>IFERROR(HLOOKUP($A$2,'学校名(市町村)'!$AN$4:$BW$90,A46+1,FALSE),"")</f>
        <v/>
      </c>
      <c r="C46" s="29"/>
      <c r="D46" s="43" t="str">
        <f t="shared" si="0"/>
        <v/>
      </c>
      <c r="E46" s="30"/>
      <c r="F46" s="43" t="str">
        <f t="shared" si="1"/>
        <v/>
      </c>
      <c r="G46" s="29"/>
      <c r="H46" s="43" t="str">
        <f t="shared" si="2"/>
        <v/>
      </c>
      <c r="I46" s="6" t="str">
        <f t="shared" si="3"/>
        <v/>
      </c>
      <c r="J46" s="9" t="str">
        <f t="shared" si="4"/>
        <v/>
      </c>
      <c r="K46" s="29"/>
      <c r="L46" s="43" t="str">
        <f t="shared" si="5"/>
        <v/>
      </c>
      <c r="M46" s="29"/>
      <c r="N46" s="43" t="str">
        <f t="shared" si="6"/>
        <v/>
      </c>
      <c r="O46" s="1" t="str">
        <f t="shared" si="7"/>
        <v/>
      </c>
      <c r="P46" s="10" t="str">
        <f t="shared" si="8"/>
        <v/>
      </c>
      <c r="Q46" s="67" t="str">
        <f t="shared" si="9"/>
        <v/>
      </c>
      <c r="R46" s="132"/>
      <c r="S46" s="138"/>
    </row>
    <row r="47" spans="1:19" ht="18.75" x14ac:dyDescent="0.15">
      <c r="A47" s="127">
        <v>43</v>
      </c>
      <c r="B47" s="69" t="str">
        <f>IFERROR(HLOOKUP($A$2,'学校名(市町村)'!$AN$4:$BW$90,A47+1,FALSE),"")</f>
        <v/>
      </c>
      <c r="C47" s="29"/>
      <c r="D47" s="43" t="str">
        <f t="shared" si="0"/>
        <v/>
      </c>
      <c r="E47" s="30"/>
      <c r="F47" s="43" t="str">
        <f t="shared" si="1"/>
        <v/>
      </c>
      <c r="G47" s="29"/>
      <c r="H47" s="43" t="str">
        <f t="shared" si="2"/>
        <v/>
      </c>
      <c r="I47" s="6" t="str">
        <f t="shared" si="3"/>
        <v/>
      </c>
      <c r="J47" s="9" t="str">
        <f t="shared" si="4"/>
        <v/>
      </c>
      <c r="K47" s="29"/>
      <c r="L47" s="43" t="str">
        <f t="shared" si="5"/>
        <v/>
      </c>
      <c r="M47" s="29"/>
      <c r="N47" s="43" t="str">
        <f t="shared" si="6"/>
        <v/>
      </c>
      <c r="O47" s="1" t="str">
        <f t="shared" si="7"/>
        <v/>
      </c>
      <c r="P47" s="10" t="str">
        <f t="shared" si="8"/>
        <v/>
      </c>
      <c r="Q47" s="67" t="str">
        <f t="shared" si="9"/>
        <v/>
      </c>
      <c r="R47" s="132"/>
      <c r="S47" s="138"/>
    </row>
    <row r="48" spans="1:19" ht="18.75" x14ac:dyDescent="0.15">
      <c r="A48" s="127">
        <v>44</v>
      </c>
      <c r="B48" s="69" t="str">
        <f>IFERROR(HLOOKUP($A$2,'学校名(市町村)'!$AN$4:$BW$90,A48+1,FALSE),"")</f>
        <v/>
      </c>
      <c r="C48" s="29"/>
      <c r="D48" s="43" t="str">
        <f t="shared" si="0"/>
        <v/>
      </c>
      <c r="E48" s="30"/>
      <c r="F48" s="43" t="str">
        <f t="shared" si="1"/>
        <v/>
      </c>
      <c r="G48" s="29"/>
      <c r="H48" s="43" t="str">
        <f t="shared" si="2"/>
        <v/>
      </c>
      <c r="I48" s="6" t="str">
        <f t="shared" si="3"/>
        <v/>
      </c>
      <c r="J48" s="9" t="str">
        <f t="shared" si="4"/>
        <v/>
      </c>
      <c r="K48" s="29"/>
      <c r="L48" s="43" t="str">
        <f t="shared" si="5"/>
        <v/>
      </c>
      <c r="M48" s="29"/>
      <c r="N48" s="43" t="str">
        <f t="shared" si="6"/>
        <v/>
      </c>
      <c r="O48" s="1" t="str">
        <f t="shared" si="7"/>
        <v/>
      </c>
      <c r="P48" s="10" t="str">
        <f t="shared" si="8"/>
        <v/>
      </c>
      <c r="Q48" s="67" t="str">
        <f t="shared" si="9"/>
        <v/>
      </c>
      <c r="R48" s="132"/>
      <c r="S48" s="138"/>
    </row>
    <row r="49" spans="1:19" ht="18.75" x14ac:dyDescent="0.15">
      <c r="A49" s="127">
        <v>45</v>
      </c>
      <c r="B49" s="69" t="str">
        <f>IFERROR(HLOOKUP($A$2,'学校名(市町村)'!$AN$4:$BW$90,A49+1,FALSE),"")</f>
        <v/>
      </c>
      <c r="C49" s="29"/>
      <c r="D49" s="43" t="str">
        <f t="shared" si="0"/>
        <v/>
      </c>
      <c r="E49" s="30"/>
      <c r="F49" s="43" t="str">
        <f t="shared" si="1"/>
        <v/>
      </c>
      <c r="G49" s="29"/>
      <c r="H49" s="43" t="str">
        <f t="shared" si="2"/>
        <v/>
      </c>
      <c r="I49" s="6" t="str">
        <f t="shared" si="3"/>
        <v/>
      </c>
      <c r="J49" s="9" t="str">
        <f t="shared" si="4"/>
        <v/>
      </c>
      <c r="K49" s="29"/>
      <c r="L49" s="43" t="str">
        <f t="shared" si="5"/>
        <v/>
      </c>
      <c r="M49" s="29"/>
      <c r="N49" s="43" t="str">
        <f t="shared" si="6"/>
        <v/>
      </c>
      <c r="O49" s="1" t="str">
        <f t="shared" si="7"/>
        <v/>
      </c>
      <c r="P49" s="10" t="str">
        <f t="shared" si="8"/>
        <v/>
      </c>
      <c r="Q49" s="67" t="str">
        <f t="shared" si="9"/>
        <v/>
      </c>
      <c r="R49" s="132"/>
      <c r="S49" s="138"/>
    </row>
    <row r="50" spans="1:19" ht="18.75" x14ac:dyDescent="0.15">
      <c r="A50" s="127">
        <v>46</v>
      </c>
      <c r="B50" s="69" t="str">
        <f>IFERROR(HLOOKUP($A$2,'学校名(市町村)'!$AN$4:$BW$90,A50+1,FALSE),"")</f>
        <v/>
      </c>
      <c r="C50" s="29"/>
      <c r="D50" s="43" t="str">
        <f t="shared" si="0"/>
        <v/>
      </c>
      <c r="E50" s="30"/>
      <c r="F50" s="43" t="str">
        <f t="shared" si="1"/>
        <v/>
      </c>
      <c r="G50" s="29"/>
      <c r="H50" s="43" t="str">
        <f t="shared" si="2"/>
        <v/>
      </c>
      <c r="I50" s="6" t="str">
        <f t="shared" si="3"/>
        <v/>
      </c>
      <c r="J50" s="9" t="str">
        <f t="shared" si="4"/>
        <v/>
      </c>
      <c r="K50" s="29"/>
      <c r="L50" s="43" t="str">
        <f t="shared" si="5"/>
        <v/>
      </c>
      <c r="M50" s="29"/>
      <c r="N50" s="43" t="str">
        <f t="shared" si="6"/>
        <v/>
      </c>
      <c r="O50" s="1" t="str">
        <f t="shared" si="7"/>
        <v/>
      </c>
      <c r="P50" s="10" t="str">
        <f t="shared" si="8"/>
        <v/>
      </c>
      <c r="Q50" s="67" t="str">
        <f t="shared" si="9"/>
        <v/>
      </c>
      <c r="R50" s="132"/>
      <c r="S50" s="138"/>
    </row>
    <row r="51" spans="1:19" ht="18.75" x14ac:dyDescent="0.15">
      <c r="A51" s="127">
        <v>47</v>
      </c>
      <c r="B51" s="69" t="str">
        <f>IFERROR(HLOOKUP($A$2,'学校名(市町村)'!$AN$4:$BW$90,A51+1,FALSE),"")</f>
        <v/>
      </c>
      <c r="C51" s="29"/>
      <c r="D51" s="43" t="str">
        <f t="shared" si="0"/>
        <v/>
      </c>
      <c r="E51" s="30"/>
      <c r="F51" s="43" t="str">
        <f t="shared" si="1"/>
        <v/>
      </c>
      <c r="G51" s="29"/>
      <c r="H51" s="43" t="str">
        <f t="shared" si="2"/>
        <v/>
      </c>
      <c r="I51" s="6" t="str">
        <f t="shared" si="3"/>
        <v/>
      </c>
      <c r="J51" s="9" t="str">
        <f t="shared" si="4"/>
        <v/>
      </c>
      <c r="K51" s="29"/>
      <c r="L51" s="43" t="str">
        <f t="shared" si="5"/>
        <v/>
      </c>
      <c r="M51" s="29"/>
      <c r="N51" s="43" t="str">
        <f t="shared" si="6"/>
        <v/>
      </c>
      <c r="O51" s="1" t="str">
        <f t="shared" si="7"/>
        <v/>
      </c>
      <c r="P51" s="10" t="str">
        <f t="shared" si="8"/>
        <v/>
      </c>
      <c r="Q51" s="67" t="str">
        <f t="shared" si="9"/>
        <v/>
      </c>
      <c r="R51" s="132"/>
      <c r="S51" s="138"/>
    </row>
    <row r="52" spans="1:19" ht="18.75" x14ac:dyDescent="0.15">
      <c r="A52" s="127">
        <v>48</v>
      </c>
      <c r="B52" s="69" t="str">
        <f>IFERROR(HLOOKUP($A$2,'学校名(市町村)'!$AN$4:$BW$90,A52+1,FALSE),"")</f>
        <v/>
      </c>
      <c r="C52" s="29"/>
      <c r="D52" s="43" t="str">
        <f t="shared" si="0"/>
        <v/>
      </c>
      <c r="E52" s="30"/>
      <c r="F52" s="43" t="str">
        <f t="shared" si="1"/>
        <v/>
      </c>
      <c r="G52" s="29"/>
      <c r="H52" s="43" t="str">
        <f t="shared" si="2"/>
        <v/>
      </c>
      <c r="I52" s="6" t="str">
        <f t="shared" si="3"/>
        <v/>
      </c>
      <c r="J52" s="9" t="str">
        <f t="shared" si="4"/>
        <v/>
      </c>
      <c r="K52" s="29"/>
      <c r="L52" s="43" t="str">
        <f t="shared" si="5"/>
        <v/>
      </c>
      <c r="M52" s="29"/>
      <c r="N52" s="43" t="str">
        <f t="shared" si="6"/>
        <v/>
      </c>
      <c r="O52" s="1" t="str">
        <f t="shared" si="7"/>
        <v/>
      </c>
      <c r="P52" s="10" t="str">
        <f t="shared" si="8"/>
        <v/>
      </c>
      <c r="Q52" s="67" t="str">
        <f t="shared" si="9"/>
        <v/>
      </c>
      <c r="R52" s="132"/>
      <c r="S52" s="138"/>
    </row>
    <row r="53" spans="1:19" ht="18.75" x14ac:dyDescent="0.15">
      <c r="A53" s="127">
        <v>49</v>
      </c>
      <c r="B53" s="69" t="str">
        <f>IFERROR(HLOOKUP($A$2,'学校名(市町村)'!$AN$4:$BW$90,A53+1,FALSE),"")</f>
        <v/>
      </c>
      <c r="C53" s="29"/>
      <c r="D53" s="43" t="str">
        <f t="shared" si="0"/>
        <v/>
      </c>
      <c r="E53" s="30"/>
      <c r="F53" s="43" t="str">
        <f t="shared" si="1"/>
        <v/>
      </c>
      <c r="G53" s="29"/>
      <c r="H53" s="43" t="str">
        <f t="shared" si="2"/>
        <v/>
      </c>
      <c r="I53" s="6" t="str">
        <f t="shared" si="3"/>
        <v/>
      </c>
      <c r="J53" s="9" t="str">
        <f t="shared" si="4"/>
        <v/>
      </c>
      <c r="K53" s="29"/>
      <c r="L53" s="43" t="str">
        <f t="shared" si="5"/>
        <v/>
      </c>
      <c r="M53" s="29"/>
      <c r="N53" s="43" t="str">
        <f t="shared" si="6"/>
        <v/>
      </c>
      <c r="O53" s="1" t="str">
        <f t="shared" si="7"/>
        <v/>
      </c>
      <c r="P53" s="10" t="str">
        <f t="shared" si="8"/>
        <v/>
      </c>
      <c r="Q53" s="67" t="str">
        <f t="shared" si="9"/>
        <v/>
      </c>
      <c r="R53" s="132"/>
      <c r="S53" s="138"/>
    </row>
    <row r="54" spans="1:19" ht="18.75" x14ac:dyDescent="0.15">
      <c r="A54" s="127">
        <v>50</v>
      </c>
      <c r="B54" s="69" t="str">
        <f>IFERROR(HLOOKUP($A$2,'学校名(市町村)'!$AN$4:$BW$90,A54+1,FALSE),"")</f>
        <v/>
      </c>
      <c r="C54" s="29"/>
      <c r="D54" s="43" t="str">
        <f t="shared" si="0"/>
        <v/>
      </c>
      <c r="E54" s="30"/>
      <c r="F54" s="43" t="str">
        <f t="shared" si="1"/>
        <v/>
      </c>
      <c r="G54" s="29"/>
      <c r="H54" s="43" t="str">
        <f t="shared" si="2"/>
        <v/>
      </c>
      <c r="I54" s="6" t="str">
        <f t="shared" si="3"/>
        <v/>
      </c>
      <c r="J54" s="9" t="str">
        <f t="shared" si="4"/>
        <v/>
      </c>
      <c r="K54" s="29"/>
      <c r="L54" s="43" t="str">
        <f t="shared" si="5"/>
        <v/>
      </c>
      <c r="M54" s="29"/>
      <c r="N54" s="43" t="str">
        <f t="shared" si="6"/>
        <v/>
      </c>
      <c r="O54" s="1" t="str">
        <f t="shared" si="7"/>
        <v/>
      </c>
      <c r="P54" s="10" t="str">
        <f t="shared" si="8"/>
        <v/>
      </c>
      <c r="Q54" s="67" t="str">
        <f t="shared" si="9"/>
        <v/>
      </c>
      <c r="R54" s="132"/>
      <c r="S54" s="138"/>
    </row>
    <row r="55" spans="1:19" ht="18.75" x14ac:dyDescent="0.15">
      <c r="A55" s="127">
        <v>51</v>
      </c>
      <c r="B55" s="69" t="str">
        <f>IFERROR(HLOOKUP($A$2,'学校名(市町村)'!$AN$4:$BW$90,A55+1,FALSE),"")</f>
        <v/>
      </c>
      <c r="C55" s="29"/>
      <c r="D55" s="43" t="str">
        <f t="shared" si="0"/>
        <v/>
      </c>
      <c r="E55" s="30"/>
      <c r="F55" s="43" t="str">
        <f t="shared" si="1"/>
        <v/>
      </c>
      <c r="G55" s="29"/>
      <c r="H55" s="43" t="str">
        <f t="shared" si="2"/>
        <v/>
      </c>
      <c r="I55" s="6" t="str">
        <f t="shared" si="3"/>
        <v/>
      </c>
      <c r="J55" s="9" t="str">
        <f t="shared" si="4"/>
        <v/>
      </c>
      <c r="K55" s="29"/>
      <c r="L55" s="43" t="str">
        <f t="shared" si="5"/>
        <v/>
      </c>
      <c r="M55" s="29"/>
      <c r="N55" s="43" t="str">
        <f t="shared" si="6"/>
        <v/>
      </c>
      <c r="O55" s="1" t="str">
        <f t="shared" si="7"/>
        <v/>
      </c>
      <c r="P55" s="10" t="str">
        <f t="shared" si="8"/>
        <v/>
      </c>
      <c r="Q55" s="67" t="str">
        <f t="shared" si="9"/>
        <v/>
      </c>
      <c r="R55" s="132"/>
      <c r="S55" s="138"/>
    </row>
    <row r="56" spans="1:19" ht="18.75" x14ac:dyDescent="0.15">
      <c r="A56" s="127">
        <v>52</v>
      </c>
      <c r="B56" s="69" t="str">
        <f>IFERROR(HLOOKUP($A$2,'学校名(市町村)'!$AN$4:$BW$90,A56+1,FALSE),"")</f>
        <v/>
      </c>
      <c r="C56" s="29"/>
      <c r="D56" s="43" t="str">
        <f t="shared" si="0"/>
        <v/>
      </c>
      <c r="E56" s="30"/>
      <c r="F56" s="43" t="str">
        <f t="shared" si="1"/>
        <v/>
      </c>
      <c r="G56" s="29"/>
      <c r="H56" s="43" t="str">
        <f t="shared" si="2"/>
        <v/>
      </c>
      <c r="I56" s="6" t="str">
        <f t="shared" si="3"/>
        <v/>
      </c>
      <c r="J56" s="9" t="str">
        <f t="shared" si="4"/>
        <v/>
      </c>
      <c r="K56" s="29"/>
      <c r="L56" s="43" t="str">
        <f t="shared" si="5"/>
        <v/>
      </c>
      <c r="M56" s="29"/>
      <c r="N56" s="43" t="str">
        <f t="shared" si="6"/>
        <v/>
      </c>
      <c r="O56" s="1" t="str">
        <f t="shared" si="7"/>
        <v/>
      </c>
      <c r="P56" s="10" t="str">
        <f t="shared" si="8"/>
        <v/>
      </c>
      <c r="Q56" s="67" t="str">
        <f t="shared" si="9"/>
        <v/>
      </c>
      <c r="R56" s="132"/>
      <c r="S56" s="138"/>
    </row>
    <row r="57" spans="1:19" ht="18.75" x14ac:dyDescent="0.15">
      <c r="A57" s="127">
        <v>53</v>
      </c>
      <c r="B57" s="69" t="str">
        <f>IFERROR(HLOOKUP($A$2,'学校名(市町村)'!$AN$4:$BW$90,A57+1,FALSE),"")</f>
        <v/>
      </c>
      <c r="C57" s="29"/>
      <c r="D57" s="43" t="str">
        <f t="shared" si="0"/>
        <v/>
      </c>
      <c r="E57" s="30"/>
      <c r="F57" s="43" t="str">
        <f t="shared" si="1"/>
        <v/>
      </c>
      <c r="G57" s="29"/>
      <c r="H57" s="43" t="str">
        <f t="shared" si="2"/>
        <v/>
      </c>
      <c r="I57" s="6" t="str">
        <f t="shared" si="3"/>
        <v/>
      </c>
      <c r="J57" s="9" t="str">
        <f t="shared" si="4"/>
        <v/>
      </c>
      <c r="K57" s="29"/>
      <c r="L57" s="43" t="str">
        <f t="shared" si="5"/>
        <v/>
      </c>
      <c r="M57" s="29"/>
      <c r="N57" s="43" t="str">
        <f t="shared" si="6"/>
        <v/>
      </c>
      <c r="O57" s="1" t="str">
        <f t="shared" si="7"/>
        <v/>
      </c>
      <c r="P57" s="10" t="str">
        <f t="shared" si="8"/>
        <v/>
      </c>
      <c r="Q57" s="67" t="str">
        <f t="shared" si="9"/>
        <v/>
      </c>
      <c r="R57" s="132"/>
      <c r="S57" s="138"/>
    </row>
    <row r="58" spans="1:19" ht="18.75" x14ac:dyDescent="0.15">
      <c r="A58" s="127">
        <v>54</v>
      </c>
      <c r="B58" s="69" t="str">
        <f>IFERROR(HLOOKUP($A$2,'学校名(市町村)'!$AN$4:$BW$90,A58+1,FALSE),"")</f>
        <v/>
      </c>
      <c r="C58" s="29"/>
      <c r="D58" s="43" t="str">
        <f t="shared" si="0"/>
        <v/>
      </c>
      <c r="E58" s="30"/>
      <c r="F58" s="43" t="str">
        <f t="shared" si="1"/>
        <v/>
      </c>
      <c r="G58" s="29"/>
      <c r="H58" s="43" t="str">
        <f t="shared" si="2"/>
        <v/>
      </c>
      <c r="I58" s="6" t="str">
        <f t="shared" si="3"/>
        <v/>
      </c>
      <c r="J58" s="9" t="str">
        <f t="shared" si="4"/>
        <v/>
      </c>
      <c r="K58" s="29"/>
      <c r="L58" s="43" t="str">
        <f t="shared" si="5"/>
        <v/>
      </c>
      <c r="M58" s="29"/>
      <c r="N58" s="43" t="str">
        <f t="shared" si="6"/>
        <v/>
      </c>
      <c r="O58" s="1" t="str">
        <f t="shared" si="7"/>
        <v/>
      </c>
      <c r="P58" s="10" t="str">
        <f t="shared" si="8"/>
        <v/>
      </c>
      <c r="Q58" s="67" t="str">
        <f t="shared" si="9"/>
        <v/>
      </c>
      <c r="R58" s="132"/>
      <c r="S58" s="138"/>
    </row>
    <row r="59" spans="1:19" ht="18.75" x14ac:dyDescent="0.15">
      <c r="A59" s="127">
        <v>55</v>
      </c>
      <c r="B59" s="69" t="str">
        <f>IFERROR(HLOOKUP($A$2,'学校名(市町村)'!$AN$4:$BW$90,A59+1,FALSE),"")</f>
        <v/>
      </c>
      <c r="C59" s="29"/>
      <c r="D59" s="43" t="str">
        <f t="shared" si="0"/>
        <v/>
      </c>
      <c r="E59" s="30"/>
      <c r="F59" s="43" t="str">
        <f t="shared" si="1"/>
        <v/>
      </c>
      <c r="G59" s="29"/>
      <c r="H59" s="43" t="str">
        <f t="shared" si="2"/>
        <v/>
      </c>
      <c r="I59" s="6" t="str">
        <f t="shared" si="3"/>
        <v/>
      </c>
      <c r="J59" s="9" t="str">
        <f t="shared" si="4"/>
        <v/>
      </c>
      <c r="K59" s="29"/>
      <c r="L59" s="43" t="str">
        <f t="shared" si="5"/>
        <v/>
      </c>
      <c r="M59" s="29"/>
      <c r="N59" s="43" t="str">
        <f t="shared" si="6"/>
        <v/>
      </c>
      <c r="O59" s="1" t="str">
        <f t="shared" si="7"/>
        <v/>
      </c>
      <c r="P59" s="10" t="str">
        <f t="shared" si="8"/>
        <v/>
      </c>
      <c r="Q59" s="67" t="str">
        <f t="shared" si="9"/>
        <v/>
      </c>
      <c r="R59" s="132"/>
      <c r="S59" s="138"/>
    </row>
    <row r="60" spans="1:19" ht="18.75" x14ac:dyDescent="0.15">
      <c r="A60" s="127">
        <v>56</v>
      </c>
      <c r="B60" s="69" t="str">
        <f>IFERROR(HLOOKUP($A$2,'学校名(市町村)'!$AN$4:$BW$90,A60+1,FALSE),"")</f>
        <v/>
      </c>
      <c r="C60" s="29"/>
      <c r="D60" s="43" t="str">
        <f t="shared" si="0"/>
        <v/>
      </c>
      <c r="E60" s="30"/>
      <c r="F60" s="43" t="str">
        <f t="shared" si="1"/>
        <v/>
      </c>
      <c r="G60" s="29"/>
      <c r="H60" s="43" t="str">
        <f t="shared" si="2"/>
        <v/>
      </c>
      <c r="I60" s="6" t="str">
        <f t="shared" si="3"/>
        <v/>
      </c>
      <c r="J60" s="9" t="str">
        <f t="shared" si="4"/>
        <v/>
      </c>
      <c r="K60" s="29"/>
      <c r="L60" s="43" t="str">
        <f t="shared" si="5"/>
        <v/>
      </c>
      <c r="M60" s="29"/>
      <c r="N60" s="43" t="str">
        <f t="shared" si="6"/>
        <v/>
      </c>
      <c r="O60" s="1" t="str">
        <f t="shared" si="7"/>
        <v/>
      </c>
      <c r="P60" s="10" t="str">
        <f t="shared" si="8"/>
        <v/>
      </c>
      <c r="Q60" s="67" t="str">
        <f t="shared" si="9"/>
        <v/>
      </c>
      <c r="R60" s="132"/>
      <c r="S60" s="138"/>
    </row>
    <row r="61" spans="1:19" ht="18.75" x14ac:dyDescent="0.15">
      <c r="A61" s="127">
        <v>57</v>
      </c>
      <c r="B61" s="69" t="str">
        <f>IFERROR(HLOOKUP($A$2,'学校名(市町村)'!$AN$4:$BW$90,A61+1,FALSE),"")</f>
        <v/>
      </c>
      <c r="C61" s="29"/>
      <c r="D61" s="43" t="str">
        <f t="shared" si="0"/>
        <v/>
      </c>
      <c r="E61" s="30"/>
      <c r="F61" s="43" t="str">
        <f t="shared" si="1"/>
        <v/>
      </c>
      <c r="G61" s="29"/>
      <c r="H61" s="43" t="str">
        <f t="shared" si="2"/>
        <v/>
      </c>
      <c r="I61" s="6" t="str">
        <f t="shared" si="3"/>
        <v/>
      </c>
      <c r="J61" s="9" t="str">
        <f t="shared" si="4"/>
        <v/>
      </c>
      <c r="K61" s="29"/>
      <c r="L61" s="43" t="str">
        <f t="shared" si="5"/>
        <v/>
      </c>
      <c r="M61" s="29"/>
      <c r="N61" s="43" t="str">
        <f t="shared" si="6"/>
        <v/>
      </c>
      <c r="O61" s="1" t="str">
        <f t="shared" si="7"/>
        <v/>
      </c>
      <c r="P61" s="10" t="str">
        <f t="shared" si="8"/>
        <v/>
      </c>
      <c r="Q61" s="67" t="str">
        <f t="shared" si="9"/>
        <v/>
      </c>
      <c r="R61" s="132"/>
      <c r="S61" s="138"/>
    </row>
    <row r="62" spans="1:19" ht="18.75" x14ac:dyDescent="0.15">
      <c r="A62" s="127">
        <v>58</v>
      </c>
      <c r="B62" s="69" t="str">
        <f>IFERROR(HLOOKUP($A$2,'学校名(市町村)'!$AN$4:$BW$90,A62+1,FALSE),"")</f>
        <v/>
      </c>
      <c r="C62" s="29"/>
      <c r="D62" s="43" t="str">
        <f t="shared" si="0"/>
        <v/>
      </c>
      <c r="E62" s="30"/>
      <c r="F62" s="43" t="str">
        <f t="shared" si="1"/>
        <v/>
      </c>
      <c r="G62" s="29"/>
      <c r="H62" s="43" t="str">
        <f t="shared" si="2"/>
        <v/>
      </c>
      <c r="I62" s="6" t="str">
        <f t="shared" si="3"/>
        <v/>
      </c>
      <c r="J62" s="9" t="str">
        <f t="shared" si="4"/>
        <v/>
      </c>
      <c r="K62" s="29"/>
      <c r="L62" s="43" t="str">
        <f t="shared" si="5"/>
        <v/>
      </c>
      <c r="M62" s="29"/>
      <c r="N62" s="43" t="str">
        <f t="shared" si="6"/>
        <v/>
      </c>
      <c r="O62" s="1" t="str">
        <f t="shared" si="7"/>
        <v/>
      </c>
      <c r="P62" s="10" t="str">
        <f t="shared" si="8"/>
        <v/>
      </c>
      <c r="Q62" s="67" t="str">
        <f t="shared" si="9"/>
        <v/>
      </c>
      <c r="R62" s="132"/>
      <c r="S62" s="138"/>
    </row>
    <row r="63" spans="1:19" ht="18.75" x14ac:dyDescent="0.15">
      <c r="A63" s="127">
        <v>59</v>
      </c>
      <c r="B63" s="69" t="str">
        <f>IFERROR(HLOOKUP($A$2,'学校名(市町村)'!$AN$4:$BW$90,A63+1,FALSE),"")</f>
        <v/>
      </c>
      <c r="C63" s="29"/>
      <c r="D63" s="43" t="str">
        <f t="shared" si="0"/>
        <v/>
      </c>
      <c r="E63" s="30"/>
      <c r="F63" s="43" t="str">
        <f t="shared" si="1"/>
        <v/>
      </c>
      <c r="G63" s="29"/>
      <c r="H63" s="43" t="str">
        <f t="shared" si="2"/>
        <v/>
      </c>
      <c r="I63" s="6" t="str">
        <f t="shared" si="3"/>
        <v/>
      </c>
      <c r="J63" s="9" t="str">
        <f t="shared" si="4"/>
        <v/>
      </c>
      <c r="K63" s="29"/>
      <c r="L63" s="43" t="str">
        <f t="shared" si="5"/>
        <v/>
      </c>
      <c r="M63" s="29"/>
      <c r="N63" s="43" t="str">
        <f t="shared" si="6"/>
        <v/>
      </c>
      <c r="O63" s="1" t="str">
        <f t="shared" si="7"/>
        <v/>
      </c>
      <c r="P63" s="10" t="str">
        <f t="shared" si="8"/>
        <v/>
      </c>
      <c r="Q63" s="67" t="str">
        <f t="shared" si="9"/>
        <v/>
      </c>
      <c r="R63" s="132"/>
      <c r="S63" s="138"/>
    </row>
    <row r="64" spans="1:19" ht="18.75" x14ac:dyDescent="0.15">
      <c r="A64" s="127">
        <v>60</v>
      </c>
      <c r="B64" s="69" t="str">
        <f>IFERROR(HLOOKUP($A$2,'学校名(市町村)'!$AN$4:$BW$90,A64+1,FALSE),"")</f>
        <v/>
      </c>
      <c r="C64" s="29"/>
      <c r="D64" s="43" t="str">
        <f t="shared" si="0"/>
        <v/>
      </c>
      <c r="E64" s="30"/>
      <c r="F64" s="43" t="str">
        <f t="shared" si="1"/>
        <v/>
      </c>
      <c r="G64" s="29"/>
      <c r="H64" s="43" t="str">
        <f t="shared" si="2"/>
        <v/>
      </c>
      <c r="I64" s="6" t="str">
        <f t="shared" si="3"/>
        <v/>
      </c>
      <c r="J64" s="9" t="str">
        <f t="shared" si="4"/>
        <v/>
      </c>
      <c r="K64" s="29"/>
      <c r="L64" s="43" t="str">
        <f t="shared" si="5"/>
        <v/>
      </c>
      <c r="M64" s="29"/>
      <c r="N64" s="43" t="str">
        <f t="shared" si="6"/>
        <v/>
      </c>
      <c r="O64" s="1" t="str">
        <f t="shared" si="7"/>
        <v/>
      </c>
      <c r="P64" s="10" t="str">
        <f t="shared" si="8"/>
        <v/>
      </c>
      <c r="Q64" s="67" t="str">
        <f t="shared" si="9"/>
        <v/>
      </c>
      <c r="R64" s="132"/>
      <c r="S64" s="138"/>
    </row>
    <row r="65" spans="1:19" ht="18.75" x14ac:dyDescent="0.15">
      <c r="A65" s="127">
        <v>61</v>
      </c>
      <c r="B65" s="69" t="str">
        <f>IFERROR(HLOOKUP($A$2,'学校名(市町村)'!$AN$4:$BW$90,A65+1,FALSE),"")</f>
        <v/>
      </c>
      <c r="C65" s="29"/>
      <c r="D65" s="43" t="str">
        <f t="shared" si="0"/>
        <v/>
      </c>
      <c r="E65" s="30"/>
      <c r="F65" s="43" t="str">
        <f t="shared" si="1"/>
        <v/>
      </c>
      <c r="G65" s="29"/>
      <c r="H65" s="43" t="str">
        <f t="shared" si="2"/>
        <v/>
      </c>
      <c r="I65" s="6" t="str">
        <f t="shared" si="3"/>
        <v/>
      </c>
      <c r="J65" s="9" t="str">
        <f t="shared" si="4"/>
        <v/>
      </c>
      <c r="K65" s="29"/>
      <c r="L65" s="43" t="str">
        <f t="shared" si="5"/>
        <v/>
      </c>
      <c r="M65" s="29"/>
      <c r="N65" s="43" t="str">
        <f t="shared" si="6"/>
        <v/>
      </c>
      <c r="O65" s="1" t="str">
        <f t="shared" si="7"/>
        <v/>
      </c>
      <c r="P65" s="10" t="str">
        <f t="shared" si="8"/>
        <v/>
      </c>
      <c r="Q65" s="67" t="str">
        <f t="shared" si="9"/>
        <v/>
      </c>
      <c r="R65" s="132"/>
      <c r="S65" s="138"/>
    </row>
    <row r="66" spans="1:19" ht="18.75" x14ac:dyDescent="0.15">
      <c r="A66" s="127">
        <v>62</v>
      </c>
      <c r="B66" s="69" t="str">
        <f>IFERROR(HLOOKUP($A$2,'学校名(市町村)'!$AN$4:$BW$90,A66+1,FALSE),"")</f>
        <v/>
      </c>
      <c r="C66" s="29"/>
      <c r="D66" s="43" t="str">
        <f t="shared" si="0"/>
        <v/>
      </c>
      <c r="E66" s="30"/>
      <c r="F66" s="43" t="str">
        <f t="shared" si="1"/>
        <v/>
      </c>
      <c r="G66" s="29"/>
      <c r="H66" s="43" t="str">
        <f t="shared" si="2"/>
        <v/>
      </c>
      <c r="I66" s="6" t="str">
        <f t="shared" si="3"/>
        <v/>
      </c>
      <c r="J66" s="9" t="str">
        <f t="shared" si="4"/>
        <v/>
      </c>
      <c r="K66" s="29"/>
      <c r="L66" s="43" t="str">
        <f t="shared" si="5"/>
        <v/>
      </c>
      <c r="M66" s="29"/>
      <c r="N66" s="43" t="str">
        <f t="shared" si="6"/>
        <v/>
      </c>
      <c r="O66" s="1" t="str">
        <f t="shared" si="7"/>
        <v/>
      </c>
      <c r="P66" s="10" t="str">
        <f t="shared" si="8"/>
        <v/>
      </c>
      <c r="Q66" s="67" t="str">
        <f t="shared" si="9"/>
        <v/>
      </c>
      <c r="R66" s="132"/>
      <c r="S66" s="138"/>
    </row>
    <row r="67" spans="1:19" ht="18.75" x14ac:dyDescent="0.15">
      <c r="A67" s="127">
        <v>63</v>
      </c>
      <c r="B67" s="69" t="str">
        <f>IFERROR(HLOOKUP($A$2,'学校名(市町村)'!$AN$4:$BW$90,A67+1,FALSE),"")</f>
        <v/>
      </c>
      <c r="C67" s="29"/>
      <c r="D67" s="43" t="str">
        <f t="shared" si="0"/>
        <v/>
      </c>
      <c r="E67" s="30"/>
      <c r="F67" s="43" t="str">
        <f t="shared" si="1"/>
        <v/>
      </c>
      <c r="G67" s="29"/>
      <c r="H67" s="43" t="str">
        <f t="shared" si="2"/>
        <v/>
      </c>
      <c r="I67" s="6" t="str">
        <f t="shared" si="3"/>
        <v/>
      </c>
      <c r="J67" s="9" t="str">
        <f t="shared" si="4"/>
        <v/>
      </c>
      <c r="K67" s="29"/>
      <c r="L67" s="43" t="str">
        <f t="shared" si="5"/>
        <v/>
      </c>
      <c r="M67" s="29"/>
      <c r="N67" s="43" t="str">
        <f t="shared" si="6"/>
        <v/>
      </c>
      <c r="O67" s="1" t="str">
        <f t="shared" si="7"/>
        <v/>
      </c>
      <c r="P67" s="10" t="str">
        <f t="shared" si="8"/>
        <v/>
      </c>
      <c r="Q67" s="67" t="str">
        <f t="shared" si="9"/>
        <v/>
      </c>
      <c r="R67" s="132"/>
      <c r="S67" s="138"/>
    </row>
    <row r="68" spans="1:19" ht="18.75" x14ac:dyDescent="0.15">
      <c r="A68" s="127">
        <v>64</v>
      </c>
      <c r="B68" s="69" t="str">
        <f>IFERROR(HLOOKUP($A$2,'学校名(市町村)'!$AN$4:$BW$90,A68+1,FALSE),"")</f>
        <v/>
      </c>
      <c r="C68" s="29"/>
      <c r="D68" s="43" t="str">
        <f t="shared" si="0"/>
        <v/>
      </c>
      <c r="E68" s="30"/>
      <c r="F68" s="43" t="str">
        <f t="shared" si="1"/>
        <v/>
      </c>
      <c r="G68" s="29"/>
      <c r="H68" s="43" t="str">
        <f t="shared" si="2"/>
        <v/>
      </c>
      <c r="I68" s="6" t="str">
        <f t="shared" si="3"/>
        <v/>
      </c>
      <c r="J68" s="9" t="str">
        <f t="shared" si="4"/>
        <v/>
      </c>
      <c r="K68" s="29"/>
      <c r="L68" s="43" t="str">
        <f t="shared" si="5"/>
        <v/>
      </c>
      <c r="M68" s="29"/>
      <c r="N68" s="43" t="str">
        <f t="shared" si="6"/>
        <v/>
      </c>
      <c r="O68" s="1" t="str">
        <f t="shared" si="7"/>
        <v/>
      </c>
      <c r="P68" s="10" t="str">
        <f t="shared" si="8"/>
        <v/>
      </c>
      <c r="Q68" s="67" t="str">
        <f t="shared" si="9"/>
        <v/>
      </c>
      <c r="R68" s="132"/>
      <c r="S68" s="138"/>
    </row>
    <row r="69" spans="1:19" ht="18.75" x14ac:dyDescent="0.15">
      <c r="A69" s="127">
        <v>65</v>
      </c>
      <c r="B69" s="69" t="str">
        <f>IFERROR(HLOOKUP($A$2,'学校名(市町村)'!$AN$4:$BW$90,A69+1,FALSE),"")</f>
        <v/>
      </c>
      <c r="C69" s="29"/>
      <c r="D69" s="43" t="str">
        <f t="shared" si="0"/>
        <v/>
      </c>
      <c r="E69" s="30"/>
      <c r="F69" s="43" t="str">
        <f t="shared" si="1"/>
        <v/>
      </c>
      <c r="G69" s="29"/>
      <c r="H69" s="43" t="str">
        <f t="shared" si="2"/>
        <v/>
      </c>
      <c r="I69" s="6" t="str">
        <f t="shared" si="3"/>
        <v/>
      </c>
      <c r="J69" s="9" t="str">
        <f t="shared" si="4"/>
        <v/>
      </c>
      <c r="K69" s="29"/>
      <c r="L69" s="43" t="str">
        <f t="shared" si="5"/>
        <v/>
      </c>
      <c r="M69" s="29"/>
      <c r="N69" s="43" t="str">
        <f t="shared" si="6"/>
        <v/>
      </c>
      <c r="O69" s="1" t="str">
        <f t="shared" si="7"/>
        <v/>
      </c>
      <c r="P69" s="10" t="str">
        <f t="shared" si="8"/>
        <v/>
      </c>
      <c r="Q69" s="67" t="str">
        <f t="shared" si="9"/>
        <v/>
      </c>
      <c r="R69" s="132"/>
      <c r="S69" s="138"/>
    </row>
    <row r="70" spans="1:19" ht="18.75" x14ac:dyDescent="0.15">
      <c r="A70" s="127">
        <v>66</v>
      </c>
      <c r="B70" s="69" t="str">
        <f>IFERROR(HLOOKUP($A$2,'学校名(市町村)'!$AN$4:$BW$90,A70+1,FALSE),"")</f>
        <v/>
      </c>
      <c r="C70" s="29"/>
      <c r="D70" s="43" t="str">
        <f t="shared" ref="D70:D133" si="10">IF($B70="","",C70/$Q70)</f>
        <v/>
      </c>
      <c r="E70" s="30"/>
      <c r="F70" s="43" t="str">
        <f t="shared" ref="F70:F133" si="11">IF($B70="","",E70/$Q70)</f>
        <v/>
      </c>
      <c r="G70" s="29"/>
      <c r="H70" s="43" t="str">
        <f t="shared" ref="H70:H133" si="12">IF($B70="","",G70/$Q70)</f>
        <v/>
      </c>
      <c r="I70" s="6" t="str">
        <f t="shared" ref="I70:I133" si="13">IF(B70="","",C70+E70+G70)</f>
        <v/>
      </c>
      <c r="J70" s="9" t="str">
        <f t="shared" ref="J70:J133" si="14">IF($B70="","",I70/$Q70)</f>
        <v/>
      </c>
      <c r="K70" s="29"/>
      <c r="L70" s="43" t="str">
        <f t="shared" ref="L70:L133" si="15">IF($B70="","",K70/$Q70)</f>
        <v/>
      </c>
      <c r="M70" s="29"/>
      <c r="N70" s="43" t="str">
        <f t="shared" ref="N70:N133" si="16">IF($B70="","",M70/$Q70)</f>
        <v/>
      </c>
      <c r="O70" s="1" t="str">
        <f t="shared" ref="O70:O133" si="17">IF(B70="","",K70+M70)</f>
        <v/>
      </c>
      <c r="P70" s="10" t="str">
        <f t="shared" ref="P70:P133" si="18">IF($B70="","",O70/$Q70)</f>
        <v/>
      </c>
      <c r="Q70" s="67" t="str">
        <f t="shared" ref="Q70:Q133" si="19">IF(B70="","",C70+E70+G70+K70+M70)</f>
        <v/>
      </c>
      <c r="R70" s="132"/>
      <c r="S70" s="138"/>
    </row>
    <row r="71" spans="1:19" ht="18.75" x14ac:dyDescent="0.15">
      <c r="A71" s="127">
        <v>67</v>
      </c>
      <c r="B71" s="69" t="str">
        <f>IFERROR(HLOOKUP($A$2,'学校名(市町村)'!$AN$4:$BW$90,A71+1,FALSE),"")</f>
        <v/>
      </c>
      <c r="C71" s="29"/>
      <c r="D71" s="43" t="str">
        <f t="shared" si="10"/>
        <v/>
      </c>
      <c r="E71" s="30"/>
      <c r="F71" s="43" t="str">
        <f t="shared" si="11"/>
        <v/>
      </c>
      <c r="G71" s="29"/>
      <c r="H71" s="43" t="str">
        <f t="shared" si="12"/>
        <v/>
      </c>
      <c r="I71" s="6" t="str">
        <f t="shared" si="13"/>
        <v/>
      </c>
      <c r="J71" s="9" t="str">
        <f t="shared" si="14"/>
        <v/>
      </c>
      <c r="K71" s="29"/>
      <c r="L71" s="43" t="str">
        <f t="shared" si="15"/>
        <v/>
      </c>
      <c r="M71" s="29"/>
      <c r="N71" s="43" t="str">
        <f t="shared" si="16"/>
        <v/>
      </c>
      <c r="O71" s="1" t="str">
        <f t="shared" si="17"/>
        <v/>
      </c>
      <c r="P71" s="10" t="str">
        <f t="shared" si="18"/>
        <v/>
      </c>
      <c r="Q71" s="67" t="str">
        <f t="shared" si="19"/>
        <v/>
      </c>
      <c r="R71" s="132"/>
      <c r="S71" s="138"/>
    </row>
    <row r="72" spans="1:19" ht="18.75" x14ac:dyDescent="0.15">
      <c r="A72" s="127">
        <v>68</v>
      </c>
      <c r="B72" s="69" t="str">
        <f>IFERROR(HLOOKUP($A$2,'学校名(市町村)'!$AN$4:$BW$90,A72+1,FALSE),"")</f>
        <v/>
      </c>
      <c r="C72" s="29"/>
      <c r="D72" s="43" t="str">
        <f t="shared" si="10"/>
        <v/>
      </c>
      <c r="E72" s="30"/>
      <c r="F72" s="43" t="str">
        <f t="shared" si="11"/>
        <v/>
      </c>
      <c r="G72" s="29"/>
      <c r="H72" s="43" t="str">
        <f t="shared" si="12"/>
        <v/>
      </c>
      <c r="I72" s="6" t="str">
        <f t="shared" si="13"/>
        <v/>
      </c>
      <c r="J72" s="9" t="str">
        <f t="shared" si="14"/>
        <v/>
      </c>
      <c r="K72" s="29"/>
      <c r="L72" s="43" t="str">
        <f t="shared" si="15"/>
        <v/>
      </c>
      <c r="M72" s="29"/>
      <c r="N72" s="43" t="str">
        <f t="shared" si="16"/>
        <v/>
      </c>
      <c r="O72" s="1" t="str">
        <f t="shared" si="17"/>
        <v/>
      </c>
      <c r="P72" s="10" t="str">
        <f t="shared" si="18"/>
        <v/>
      </c>
      <c r="Q72" s="67" t="str">
        <f t="shared" si="19"/>
        <v/>
      </c>
      <c r="R72" s="132"/>
      <c r="S72" s="138"/>
    </row>
    <row r="73" spans="1:19" ht="18.75" x14ac:dyDescent="0.15">
      <c r="A73" s="127">
        <v>69</v>
      </c>
      <c r="B73" s="69" t="str">
        <f>IFERROR(HLOOKUP($A$2,'学校名(市町村)'!$AN$4:$BW$90,A73+1,FALSE),"")</f>
        <v/>
      </c>
      <c r="C73" s="29"/>
      <c r="D73" s="43" t="str">
        <f t="shared" si="10"/>
        <v/>
      </c>
      <c r="E73" s="30"/>
      <c r="F73" s="43" t="str">
        <f t="shared" si="11"/>
        <v/>
      </c>
      <c r="G73" s="29"/>
      <c r="H73" s="43" t="str">
        <f t="shared" si="12"/>
        <v/>
      </c>
      <c r="I73" s="6" t="str">
        <f t="shared" si="13"/>
        <v/>
      </c>
      <c r="J73" s="9" t="str">
        <f t="shared" si="14"/>
        <v/>
      </c>
      <c r="K73" s="29"/>
      <c r="L73" s="43" t="str">
        <f t="shared" si="15"/>
        <v/>
      </c>
      <c r="M73" s="29"/>
      <c r="N73" s="43" t="str">
        <f t="shared" si="16"/>
        <v/>
      </c>
      <c r="O73" s="1" t="str">
        <f t="shared" si="17"/>
        <v/>
      </c>
      <c r="P73" s="10" t="str">
        <f t="shared" si="18"/>
        <v/>
      </c>
      <c r="Q73" s="67" t="str">
        <f t="shared" si="19"/>
        <v/>
      </c>
      <c r="R73" s="132"/>
      <c r="S73" s="138"/>
    </row>
    <row r="74" spans="1:19" ht="18.75" x14ac:dyDescent="0.15">
      <c r="A74" s="127">
        <v>70</v>
      </c>
      <c r="B74" s="69" t="str">
        <f>IFERROR(HLOOKUP($A$2,'学校名(市町村)'!$AN$4:$BW$90,A74+1,FALSE),"")</f>
        <v/>
      </c>
      <c r="C74" s="29"/>
      <c r="D74" s="43" t="str">
        <f t="shared" si="10"/>
        <v/>
      </c>
      <c r="E74" s="30"/>
      <c r="F74" s="43" t="str">
        <f t="shared" si="11"/>
        <v/>
      </c>
      <c r="G74" s="29"/>
      <c r="H74" s="43" t="str">
        <f t="shared" si="12"/>
        <v/>
      </c>
      <c r="I74" s="6" t="str">
        <f t="shared" si="13"/>
        <v/>
      </c>
      <c r="J74" s="9" t="str">
        <f t="shared" si="14"/>
        <v/>
      </c>
      <c r="K74" s="29"/>
      <c r="L74" s="43" t="str">
        <f t="shared" si="15"/>
        <v/>
      </c>
      <c r="M74" s="29"/>
      <c r="N74" s="43" t="str">
        <f t="shared" si="16"/>
        <v/>
      </c>
      <c r="O74" s="1" t="str">
        <f t="shared" si="17"/>
        <v/>
      </c>
      <c r="P74" s="10" t="str">
        <f t="shared" si="18"/>
        <v/>
      </c>
      <c r="Q74" s="67" t="str">
        <f t="shared" si="19"/>
        <v/>
      </c>
      <c r="R74" s="132"/>
      <c r="S74" s="138"/>
    </row>
    <row r="75" spans="1:19" ht="18.75" x14ac:dyDescent="0.15">
      <c r="A75" s="127">
        <v>71</v>
      </c>
      <c r="B75" s="69" t="str">
        <f>IFERROR(HLOOKUP($A$2,'学校名(市町村)'!$AN$4:$BW$90,A75+1,FALSE),"")</f>
        <v/>
      </c>
      <c r="C75" s="29"/>
      <c r="D75" s="43" t="str">
        <f t="shared" si="10"/>
        <v/>
      </c>
      <c r="E75" s="30"/>
      <c r="F75" s="43" t="str">
        <f t="shared" si="11"/>
        <v/>
      </c>
      <c r="G75" s="29"/>
      <c r="H75" s="43" t="str">
        <f t="shared" si="12"/>
        <v/>
      </c>
      <c r="I75" s="6" t="str">
        <f t="shared" si="13"/>
        <v/>
      </c>
      <c r="J75" s="9" t="str">
        <f t="shared" si="14"/>
        <v/>
      </c>
      <c r="K75" s="29"/>
      <c r="L75" s="43" t="str">
        <f t="shared" si="15"/>
        <v/>
      </c>
      <c r="M75" s="29"/>
      <c r="N75" s="43" t="str">
        <f t="shared" si="16"/>
        <v/>
      </c>
      <c r="O75" s="1" t="str">
        <f t="shared" si="17"/>
        <v/>
      </c>
      <c r="P75" s="10" t="str">
        <f t="shared" si="18"/>
        <v/>
      </c>
      <c r="Q75" s="67" t="str">
        <f t="shared" si="19"/>
        <v/>
      </c>
      <c r="R75" s="132"/>
      <c r="S75" s="138"/>
    </row>
    <row r="76" spans="1:19" ht="18.75" x14ac:dyDescent="0.15">
      <c r="A76" s="127">
        <v>72</v>
      </c>
      <c r="B76" s="69" t="str">
        <f>IFERROR(HLOOKUP($A$2,'学校名(市町村)'!$AN$4:$BW$90,A76+1,FALSE),"")</f>
        <v/>
      </c>
      <c r="C76" s="29"/>
      <c r="D76" s="43" t="str">
        <f t="shared" si="10"/>
        <v/>
      </c>
      <c r="E76" s="30"/>
      <c r="F76" s="43" t="str">
        <f t="shared" si="11"/>
        <v/>
      </c>
      <c r="G76" s="29"/>
      <c r="H76" s="43" t="str">
        <f t="shared" si="12"/>
        <v/>
      </c>
      <c r="I76" s="6" t="str">
        <f t="shared" si="13"/>
        <v/>
      </c>
      <c r="J76" s="9" t="str">
        <f t="shared" si="14"/>
        <v/>
      </c>
      <c r="K76" s="29"/>
      <c r="L76" s="43" t="str">
        <f t="shared" si="15"/>
        <v/>
      </c>
      <c r="M76" s="29"/>
      <c r="N76" s="43" t="str">
        <f t="shared" si="16"/>
        <v/>
      </c>
      <c r="O76" s="1" t="str">
        <f t="shared" si="17"/>
        <v/>
      </c>
      <c r="P76" s="10" t="str">
        <f t="shared" si="18"/>
        <v/>
      </c>
      <c r="Q76" s="67" t="str">
        <f t="shared" si="19"/>
        <v/>
      </c>
      <c r="R76" s="132"/>
      <c r="S76" s="138"/>
    </row>
    <row r="77" spans="1:19" ht="18.75" x14ac:dyDescent="0.15">
      <c r="A77" s="127">
        <v>73</v>
      </c>
      <c r="B77" s="69" t="str">
        <f>IFERROR(HLOOKUP($A$2,'学校名(市町村)'!$AN$4:$BW$90,A77+1,FALSE),"")</f>
        <v/>
      </c>
      <c r="C77" s="29"/>
      <c r="D77" s="43" t="str">
        <f t="shared" si="10"/>
        <v/>
      </c>
      <c r="E77" s="30"/>
      <c r="F77" s="43" t="str">
        <f t="shared" si="11"/>
        <v/>
      </c>
      <c r="G77" s="29"/>
      <c r="H77" s="43" t="str">
        <f t="shared" si="12"/>
        <v/>
      </c>
      <c r="I77" s="6" t="str">
        <f t="shared" si="13"/>
        <v/>
      </c>
      <c r="J77" s="9" t="str">
        <f t="shared" si="14"/>
        <v/>
      </c>
      <c r="K77" s="29"/>
      <c r="L77" s="43" t="str">
        <f t="shared" si="15"/>
        <v/>
      </c>
      <c r="M77" s="29"/>
      <c r="N77" s="43" t="str">
        <f t="shared" si="16"/>
        <v/>
      </c>
      <c r="O77" s="1" t="str">
        <f t="shared" si="17"/>
        <v/>
      </c>
      <c r="P77" s="10" t="str">
        <f t="shared" si="18"/>
        <v/>
      </c>
      <c r="Q77" s="67" t="str">
        <f t="shared" si="19"/>
        <v/>
      </c>
      <c r="R77" s="132"/>
      <c r="S77" s="138"/>
    </row>
    <row r="78" spans="1:19" ht="18.75" x14ac:dyDescent="0.15">
      <c r="A78" s="127">
        <v>74</v>
      </c>
      <c r="B78" s="69" t="str">
        <f>IFERROR(HLOOKUP($A$2,'学校名(市町村)'!$AN$4:$BW$90,A78+1,FALSE),"")</f>
        <v/>
      </c>
      <c r="C78" s="29"/>
      <c r="D78" s="43" t="str">
        <f t="shared" si="10"/>
        <v/>
      </c>
      <c r="E78" s="30"/>
      <c r="F78" s="43" t="str">
        <f t="shared" si="11"/>
        <v/>
      </c>
      <c r="G78" s="29"/>
      <c r="H78" s="43" t="str">
        <f t="shared" si="12"/>
        <v/>
      </c>
      <c r="I78" s="6" t="str">
        <f t="shared" si="13"/>
        <v/>
      </c>
      <c r="J78" s="9" t="str">
        <f t="shared" si="14"/>
        <v/>
      </c>
      <c r="K78" s="29"/>
      <c r="L78" s="43" t="str">
        <f t="shared" si="15"/>
        <v/>
      </c>
      <c r="M78" s="29"/>
      <c r="N78" s="43" t="str">
        <f t="shared" si="16"/>
        <v/>
      </c>
      <c r="O78" s="1" t="str">
        <f t="shared" si="17"/>
        <v/>
      </c>
      <c r="P78" s="10" t="str">
        <f t="shared" si="18"/>
        <v/>
      </c>
      <c r="Q78" s="67" t="str">
        <f t="shared" si="19"/>
        <v/>
      </c>
      <c r="R78" s="132"/>
      <c r="S78" s="138"/>
    </row>
    <row r="79" spans="1:19" ht="18.75" x14ac:dyDescent="0.15">
      <c r="A79" s="127">
        <v>75</v>
      </c>
      <c r="B79" s="69" t="str">
        <f>IFERROR(HLOOKUP($A$2,'学校名(市町村)'!$AN$4:$BW$90,A79+1,FALSE),"")</f>
        <v/>
      </c>
      <c r="C79" s="29"/>
      <c r="D79" s="43" t="str">
        <f t="shared" si="10"/>
        <v/>
      </c>
      <c r="E79" s="30"/>
      <c r="F79" s="43" t="str">
        <f t="shared" si="11"/>
        <v/>
      </c>
      <c r="G79" s="29"/>
      <c r="H79" s="43" t="str">
        <f t="shared" si="12"/>
        <v/>
      </c>
      <c r="I79" s="6" t="str">
        <f t="shared" si="13"/>
        <v/>
      </c>
      <c r="J79" s="9" t="str">
        <f t="shared" si="14"/>
        <v/>
      </c>
      <c r="K79" s="29"/>
      <c r="L79" s="43" t="str">
        <f t="shared" si="15"/>
        <v/>
      </c>
      <c r="M79" s="29"/>
      <c r="N79" s="43" t="str">
        <f t="shared" si="16"/>
        <v/>
      </c>
      <c r="O79" s="1" t="str">
        <f t="shared" si="17"/>
        <v/>
      </c>
      <c r="P79" s="10" t="str">
        <f t="shared" si="18"/>
        <v/>
      </c>
      <c r="Q79" s="67" t="str">
        <f t="shared" si="19"/>
        <v/>
      </c>
      <c r="R79" s="132"/>
      <c r="S79" s="138"/>
    </row>
    <row r="80" spans="1:19" ht="18.75" x14ac:dyDescent="0.15">
      <c r="A80" s="127">
        <v>76</v>
      </c>
      <c r="B80" s="69" t="str">
        <f>IFERROR(HLOOKUP($A$2,'学校名(市町村)'!$AN$4:$BW$90,A80+1,FALSE),"")</f>
        <v/>
      </c>
      <c r="C80" s="29"/>
      <c r="D80" s="43" t="str">
        <f t="shared" si="10"/>
        <v/>
      </c>
      <c r="E80" s="30"/>
      <c r="F80" s="43" t="str">
        <f t="shared" si="11"/>
        <v/>
      </c>
      <c r="G80" s="29"/>
      <c r="H80" s="43" t="str">
        <f t="shared" si="12"/>
        <v/>
      </c>
      <c r="I80" s="6" t="str">
        <f t="shared" si="13"/>
        <v/>
      </c>
      <c r="J80" s="9" t="str">
        <f t="shared" si="14"/>
        <v/>
      </c>
      <c r="K80" s="29"/>
      <c r="L80" s="43" t="str">
        <f t="shared" si="15"/>
        <v/>
      </c>
      <c r="M80" s="29"/>
      <c r="N80" s="43" t="str">
        <f t="shared" si="16"/>
        <v/>
      </c>
      <c r="O80" s="1" t="str">
        <f t="shared" si="17"/>
        <v/>
      </c>
      <c r="P80" s="10" t="str">
        <f t="shared" si="18"/>
        <v/>
      </c>
      <c r="Q80" s="67" t="str">
        <f t="shared" si="19"/>
        <v/>
      </c>
      <c r="R80" s="132"/>
      <c r="S80" s="138"/>
    </row>
    <row r="81" spans="1:19" ht="18.75" x14ac:dyDescent="0.15">
      <c r="A81" s="127">
        <v>77</v>
      </c>
      <c r="B81" s="69" t="str">
        <f>IFERROR(HLOOKUP($A$2,'学校名(市町村)'!$AN$4:$BW$90,A81+1,FALSE),"")</f>
        <v/>
      </c>
      <c r="C81" s="29"/>
      <c r="D81" s="43" t="str">
        <f t="shared" si="10"/>
        <v/>
      </c>
      <c r="E81" s="30"/>
      <c r="F81" s="43" t="str">
        <f t="shared" si="11"/>
        <v/>
      </c>
      <c r="G81" s="29"/>
      <c r="H81" s="43" t="str">
        <f t="shared" si="12"/>
        <v/>
      </c>
      <c r="I81" s="6" t="str">
        <f t="shared" si="13"/>
        <v/>
      </c>
      <c r="J81" s="9" t="str">
        <f t="shared" si="14"/>
        <v/>
      </c>
      <c r="K81" s="29"/>
      <c r="L81" s="43" t="str">
        <f t="shared" si="15"/>
        <v/>
      </c>
      <c r="M81" s="29"/>
      <c r="N81" s="43" t="str">
        <f t="shared" si="16"/>
        <v/>
      </c>
      <c r="O81" s="1" t="str">
        <f t="shared" si="17"/>
        <v/>
      </c>
      <c r="P81" s="10" t="str">
        <f t="shared" si="18"/>
        <v/>
      </c>
      <c r="Q81" s="67" t="str">
        <f t="shared" si="19"/>
        <v/>
      </c>
      <c r="R81" s="132"/>
      <c r="S81" s="138"/>
    </row>
    <row r="82" spans="1:19" ht="18.75" x14ac:dyDescent="0.15">
      <c r="A82" s="127">
        <v>78</v>
      </c>
      <c r="B82" s="69" t="str">
        <f>IFERROR(HLOOKUP($A$2,'学校名(市町村)'!$AN$4:$BW$90,A82+1,FALSE),"")</f>
        <v/>
      </c>
      <c r="C82" s="29"/>
      <c r="D82" s="43" t="str">
        <f t="shared" si="10"/>
        <v/>
      </c>
      <c r="E82" s="30"/>
      <c r="F82" s="43" t="str">
        <f t="shared" si="11"/>
        <v/>
      </c>
      <c r="G82" s="29"/>
      <c r="H82" s="43" t="str">
        <f t="shared" si="12"/>
        <v/>
      </c>
      <c r="I82" s="6" t="str">
        <f t="shared" si="13"/>
        <v/>
      </c>
      <c r="J82" s="9" t="str">
        <f t="shared" si="14"/>
        <v/>
      </c>
      <c r="K82" s="29"/>
      <c r="L82" s="43" t="str">
        <f t="shared" si="15"/>
        <v/>
      </c>
      <c r="M82" s="29"/>
      <c r="N82" s="43" t="str">
        <f t="shared" si="16"/>
        <v/>
      </c>
      <c r="O82" s="1" t="str">
        <f t="shared" si="17"/>
        <v/>
      </c>
      <c r="P82" s="10" t="str">
        <f t="shared" si="18"/>
        <v/>
      </c>
      <c r="Q82" s="67" t="str">
        <f t="shared" si="19"/>
        <v/>
      </c>
      <c r="R82" s="132"/>
      <c r="S82" s="138"/>
    </row>
    <row r="83" spans="1:19" ht="18.75" x14ac:dyDescent="0.15">
      <c r="A83" s="127">
        <v>79</v>
      </c>
      <c r="B83" s="69" t="str">
        <f>IFERROR(HLOOKUP($A$2,'学校名(市町村)'!$AN$4:$BW$90,A83+1,FALSE),"")</f>
        <v/>
      </c>
      <c r="C83" s="29"/>
      <c r="D83" s="43" t="str">
        <f t="shared" si="10"/>
        <v/>
      </c>
      <c r="E83" s="30"/>
      <c r="F83" s="43" t="str">
        <f t="shared" si="11"/>
        <v/>
      </c>
      <c r="G83" s="29"/>
      <c r="H83" s="43" t="str">
        <f t="shared" si="12"/>
        <v/>
      </c>
      <c r="I83" s="6" t="str">
        <f t="shared" si="13"/>
        <v/>
      </c>
      <c r="J83" s="9" t="str">
        <f t="shared" si="14"/>
        <v/>
      </c>
      <c r="K83" s="29"/>
      <c r="L83" s="43" t="str">
        <f t="shared" si="15"/>
        <v/>
      </c>
      <c r="M83" s="29"/>
      <c r="N83" s="43" t="str">
        <f t="shared" si="16"/>
        <v/>
      </c>
      <c r="O83" s="1" t="str">
        <f t="shared" si="17"/>
        <v/>
      </c>
      <c r="P83" s="10" t="str">
        <f t="shared" si="18"/>
        <v/>
      </c>
      <c r="Q83" s="67" t="str">
        <f t="shared" si="19"/>
        <v/>
      </c>
      <c r="R83" s="132"/>
      <c r="S83" s="138"/>
    </row>
    <row r="84" spans="1:19" ht="18.75" x14ac:dyDescent="0.15">
      <c r="A84" s="127">
        <v>80</v>
      </c>
      <c r="B84" s="69" t="str">
        <f>IFERROR(HLOOKUP($A$2,'学校名(市町村)'!$AN$4:$BW$90,A84+1,FALSE),"")</f>
        <v/>
      </c>
      <c r="C84" s="29"/>
      <c r="D84" s="43" t="str">
        <f t="shared" si="10"/>
        <v/>
      </c>
      <c r="E84" s="30"/>
      <c r="F84" s="43" t="str">
        <f t="shared" si="11"/>
        <v/>
      </c>
      <c r="G84" s="29"/>
      <c r="H84" s="43" t="str">
        <f t="shared" si="12"/>
        <v/>
      </c>
      <c r="I84" s="6" t="str">
        <f t="shared" si="13"/>
        <v/>
      </c>
      <c r="J84" s="9" t="str">
        <f t="shared" si="14"/>
        <v/>
      </c>
      <c r="K84" s="29"/>
      <c r="L84" s="43" t="str">
        <f t="shared" si="15"/>
        <v/>
      </c>
      <c r="M84" s="29"/>
      <c r="N84" s="43" t="str">
        <f t="shared" si="16"/>
        <v/>
      </c>
      <c r="O84" s="1" t="str">
        <f t="shared" si="17"/>
        <v/>
      </c>
      <c r="P84" s="10" t="str">
        <f t="shared" si="18"/>
        <v/>
      </c>
      <c r="Q84" s="67" t="str">
        <f t="shared" si="19"/>
        <v/>
      </c>
      <c r="R84" s="132"/>
      <c r="S84" s="138"/>
    </row>
    <row r="85" spans="1:19" ht="18.75" x14ac:dyDescent="0.15">
      <c r="A85" s="127">
        <v>81</v>
      </c>
      <c r="B85" s="69" t="str">
        <f>IFERROR(HLOOKUP($A$2,'学校名(市町村)'!$AN$4:$BW$90,A85+1,FALSE),"")</f>
        <v/>
      </c>
      <c r="C85" s="29"/>
      <c r="D85" s="43" t="str">
        <f t="shared" si="10"/>
        <v/>
      </c>
      <c r="E85" s="30"/>
      <c r="F85" s="43" t="str">
        <f t="shared" si="11"/>
        <v/>
      </c>
      <c r="G85" s="29"/>
      <c r="H85" s="43" t="str">
        <f t="shared" si="12"/>
        <v/>
      </c>
      <c r="I85" s="6" t="str">
        <f t="shared" si="13"/>
        <v/>
      </c>
      <c r="J85" s="9" t="str">
        <f t="shared" si="14"/>
        <v/>
      </c>
      <c r="K85" s="29"/>
      <c r="L85" s="43" t="str">
        <f t="shared" si="15"/>
        <v/>
      </c>
      <c r="M85" s="29"/>
      <c r="N85" s="43" t="str">
        <f t="shared" si="16"/>
        <v/>
      </c>
      <c r="O85" s="1" t="str">
        <f t="shared" si="17"/>
        <v/>
      </c>
      <c r="P85" s="10" t="str">
        <f t="shared" si="18"/>
        <v/>
      </c>
      <c r="Q85" s="67" t="str">
        <f t="shared" si="19"/>
        <v/>
      </c>
      <c r="R85" s="132"/>
      <c r="S85" s="138"/>
    </row>
    <row r="86" spans="1:19" ht="18.75" x14ac:dyDescent="0.15">
      <c r="A86" s="127">
        <v>82</v>
      </c>
      <c r="B86" s="69" t="str">
        <f>IFERROR(HLOOKUP($A$2,'学校名(市町村)'!$AN$4:$BW$90,A86+1,FALSE),"")</f>
        <v/>
      </c>
      <c r="C86" s="29"/>
      <c r="D86" s="43" t="str">
        <f t="shared" si="10"/>
        <v/>
      </c>
      <c r="E86" s="30"/>
      <c r="F86" s="43" t="str">
        <f t="shared" si="11"/>
        <v/>
      </c>
      <c r="G86" s="29"/>
      <c r="H86" s="43" t="str">
        <f t="shared" si="12"/>
        <v/>
      </c>
      <c r="I86" s="6" t="str">
        <f t="shared" si="13"/>
        <v/>
      </c>
      <c r="J86" s="9" t="str">
        <f t="shared" si="14"/>
        <v/>
      </c>
      <c r="K86" s="29"/>
      <c r="L86" s="43" t="str">
        <f t="shared" si="15"/>
        <v/>
      </c>
      <c r="M86" s="29"/>
      <c r="N86" s="43" t="str">
        <f t="shared" si="16"/>
        <v/>
      </c>
      <c r="O86" s="1" t="str">
        <f t="shared" si="17"/>
        <v/>
      </c>
      <c r="P86" s="10" t="str">
        <f t="shared" si="18"/>
        <v/>
      </c>
      <c r="Q86" s="67" t="str">
        <f t="shared" si="19"/>
        <v/>
      </c>
      <c r="R86" s="132"/>
      <c r="S86" s="138"/>
    </row>
    <row r="87" spans="1:19" ht="18.75" x14ac:dyDescent="0.15">
      <c r="A87" s="127">
        <v>83</v>
      </c>
      <c r="B87" s="69" t="str">
        <f>IFERROR(HLOOKUP($A$2,'学校名(市町村)'!$AN$4:$BW$90,A87+1,FALSE),"")</f>
        <v/>
      </c>
      <c r="C87" s="29"/>
      <c r="D87" s="43" t="str">
        <f t="shared" si="10"/>
        <v/>
      </c>
      <c r="E87" s="30"/>
      <c r="F87" s="43" t="str">
        <f t="shared" si="11"/>
        <v/>
      </c>
      <c r="G87" s="29"/>
      <c r="H87" s="43" t="str">
        <f t="shared" si="12"/>
        <v/>
      </c>
      <c r="I87" s="6" t="str">
        <f t="shared" si="13"/>
        <v/>
      </c>
      <c r="J87" s="9" t="str">
        <f t="shared" si="14"/>
        <v/>
      </c>
      <c r="K87" s="29"/>
      <c r="L87" s="43" t="str">
        <f t="shared" si="15"/>
        <v/>
      </c>
      <c r="M87" s="29"/>
      <c r="N87" s="43" t="str">
        <f t="shared" si="16"/>
        <v/>
      </c>
      <c r="O87" s="1" t="str">
        <f t="shared" si="17"/>
        <v/>
      </c>
      <c r="P87" s="10" t="str">
        <f t="shared" si="18"/>
        <v/>
      </c>
      <c r="Q87" s="67" t="str">
        <f t="shared" si="19"/>
        <v/>
      </c>
      <c r="R87" s="132"/>
      <c r="S87" s="138"/>
    </row>
    <row r="88" spans="1:19" ht="18.75" x14ac:dyDescent="0.15">
      <c r="A88" s="127">
        <v>84</v>
      </c>
      <c r="B88" s="69" t="str">
        <f>IFERROR(HLOOKUP($A$2,'学校名(市町村)'!$AN$4:$BW$90,A88+1,FALSE),"")</f>
        <v/>
      </c>
      <c r="C88" s="29"/>
      <c r="D88" s="43" t="str">
        <f t="shared" si="10"/>
        <v/>
      </c>
      <c r="E88" s="30"/>
      <c r="F88" s="43" t="str">
        <f t="shared" si="11"/>
        <v/>
      </c>
      <c r="G88" s="29"/>
      <c r="H88" s="43" t="str">
        <f t="shared" si="12"/>
        <v/>
      </c>
      <c r="I88" s="6" t="str">
        <f t="shared" si="13"/>
        <v/>
      </c>
      <c r="J88" s="9" t="str">
        <f t="shared" si="14"/>
        <v/>
      </c>
      <c r="K88" s="29"/>
      <c r="L88" s="43" t="str">
        <f t="shared" si="15"/>
        <v/>
      </c>
      <c r="M88" s="29"/>
      <c r="N88" s="43" t="str">
        <f t="shared" si="16"/>
        <v/>
      </c>
      <c r="O88" s="1" t="str">
        <f t="shared" si="17"/>
        <v/>
      </c>
      <c r="P88" s="10" t="str">
        <f t="shared" si="18"/>
        <v/>
      </c>
      <c r="Q88" s="67" t="str">
        <f t="shared" si="19"/>
        <v/>
      </c>
      <c r="R88" s="132"/>
      <c r="S88" s="138"/>
    </row>
    <row r="89" spans="1:19" ht="18.75" x14ac:dyDescent="0.15">
      <c r="A89" s="127">
        <v>85</v>
      </c>
      <c r="B89" s="69" t="str">
        <f>IFERROR(HLOOKUP($A$2,'学校名(市町村)'!$AN$4:$BW$90,A89+1,FALSE),"")</f>
        <v/>
      </c>
      <c r="C89" s="29"/>
      <c r="D89" s="43" t="str">
        <f t="shared" si="10"/>
        <v/>
      </c>
      <c r="E89" s="30"/>
      <c r="F89" s="43" t="str">
        <f t="shared" si="11"/>
        <v/>
      </c>
      <c r="G89" s="29"/>
      <c r="H89" s="43" t="str">
        <f t="shared" si="12"/>
        <v/>
      </c>
      <c r="I89" s="6" t="str">
        <f t="shared" si="13"/>
        <v/>
      </c>
      <c r="J89" s="9" t="str">
        <f t="shared" si="14"/>
        <v/>
      </c>
      <c r="K89" s="29"/>
      <c r="L89" s="43" t="str">
        <f t="shared" si="15"/>
        <v/>
      </c>
      <c r="M89" s="29"/>
      <c r="N89" s="43" t="str">
        <f t="shared" si="16"/>
        <v/>
      </c>
      <c r="O89" s="1" t="str">
        <f t="shared" si="17"/>
        <v/>
      </c>
      <c r="P89" s="10" t="str">
        <f t="shared" si="18"/>
        <v/>
      </c>
      <c r="Q89" s="67" t="str">
        <f t="shared" si="19"/>
        <v/>
      </c>
      <c r="R89" s="132"/>
      <c r="S89" s="138"/>
    </row>
    <row r="90" spans="1:19" ht="18.75" x14ac:dyDescent="0.15">
      <c r="A90" s="127">
        <v>86</v>
      </c>
      <c r="B90" s="69" t="str">
        <f>IFERROR(HLOOKUP($A$2,'学校名(市町村)'!$AN$4:$BW$90,A90+1,FALSE),"")</f>
        <v/>
      </c>
      <c r="C90" s="29"/>
      <c r="D90" s="43" t="str">
        <f t="shared" si="10"/>
        <v/>
      </c>
      <c r="E90" s="30"/>
      <c r="F90" s="43" t="str">
        <f t="shared" si="11"/>
        <v/>
      </c>
      <c r="G90" s="29"/>
      <c r="H90" s="43" t="str">
        <f t="shared" si="12"/>
        <v/>
      </c>
      <c r="I90" s="6" t="str">
        <f t="shared" si="13"/>
        <v/>
      </c>
      <c r="J90" s="9" t="str">
        <f t="shared" si="14"/>
        <v/>
      </c>
      <c r="K90" s="29"/>
      <c r="L90" s="43" t="str">
        <f t="shared" si="15"/>
        <v/>
      </c>
      <c r="M90" s="29"/>
      <c r="N90" s="43" t="str">
        <f t="shared" si="16"/>
        <v/>
      </c>
      <c r="O90" s="1" t="str">
        <f t="shared" si="17"/>
        <v/>
      </c>
      <c r="P90" s="10" t="str">
        <f t="shared" si="18"/>
        <v/>
      </c>
      <c r="Q90" s="67" t="str">
        <f t="shared" si="19"/>
        <v/>
      </c>
      <c r="R90" s="132"/>
      <c r="S90" s="138"/>
    </row>
    <row r="91" spans="1:19" ht="18.75" x14ac:dyDescent="0.15">
      <c r="A91" s="127">
        <v>87</v>
      </c>
      <c r="B91" s="69" t="str">
        <f>IFERROR(HLOOKUP($A$2,'学校名(市町村)'!$AN$4:$BW$90,A91+1,FALSE),"")</f>
        <v/>
      </c>
      <c r="C91" s="29"/>
      <c r="D91" s="43" t="str">
        <f t="shared" si="10"/>
        <v/>
      </c>
      <c r="E91" s="30"/>
      <c r="F91" s="43" t="str">
        <f t="shared" si="11"/>
        <v/>
      </c>
      <c r="G91" s="29"/>
      <c r="H91" s="43" t="str">
        <f t="shared" si="12"/>
        <v/>
      </c>
      <c r="I91" s="6" t="str">
        <f t="shared" si="13"/>
        <v/>
      </c>
      <c r="J91" s="9" t="str">
        <f t="shared" si="14"/>
        <v/>
      </c>
      <c r="K91" s="29"/>
      <c r="L91" s="43" t="str">
        <f t="shared" si="15"/>
        <v/>
      </c>
      <c r="M91" s="29"/>
      <c r="N91" s="43" t="str">
        <f t="shared" si="16"/>
        <v/>
      </c>
      <c r="O91" s="1" t="str">
        <f t="shared" si="17"/>
        <v/>
      </c>
      <c r="P91" s="10" t="str">
        <f t="shared" si="18"/>
        <v/>
      </c>
      <c r="Q91" s="67" t="str">
        <f t="shared" si="19"/>
        <v/>
      </c>
      <c r="R91" s="132"/>
      <c r="S91" s="138"/>
    </row>
    <row r="92" spans="1:19" ht="18.75" x14ac:dyDescent="0.15">
      <c r="A92" s="127">
        <v>88</v>
      </c>
      <c r="B92" s="69" t="str">
        <f>IFERROR(HLOOKUP($A$2,'学校名(市町村)'!$AN$4:$BW$90,A92+1,FALSE),"")</f>
        <v/>
      </c>
      <c r="C92" s="29"/>
      <c r="D92" s="43" t="str">
        <f t="shared" si="10"/>
        <v/>
      </c>
      <c r="E92" s="30"/>
      <c r="F92" s="43" t="str">
        <f t="shared" si="11"/>
        <v/>
      </c>
      <c r="G92" s="29"/>
      <c r="H92" s="43" t="str">
        <f t="shared" si="12"/>
        <v/>
      </c>
      <c r="I92" s="6" t="str">
        <f t="shared" si="13"/>
        <v/>
      </c>
      <c r="J92" s="9" t="str">
        <f t="shared" si="14"/>
        <v/>
      </c>
      <c r="K92" s="29"/>
      <c r="L92" s="43" t="str">
        <f t="shared" si="15"/>
        <v/>
      </c>
      <c r="M92" s="29"/>
      <c r="N92" s="43" t="str">
        <f t="shared" si="16"/>
        <v/>
      </c>
      <c r="O92" s="1" t="str">
        <f t="shared" si="17"/>
        <v/>
      </c>
      <c r="P92" s="10" t="str">
        <f t="shared" si="18"/>
        <v/>
      </c>
      <c r="Q92" s="67" t="str">
        <f t="shared" si="19"/>
        <v/>
      </c>
      <c r="R92" s="132"/>
      <c r="S92" s="138"/>
    </row>
    <row r="93" spans="1:19" ht="18.75" x14ac:dyDescent="0.15">
      <c r="A93" s="127">
        <v>89</v>
      </c>
      <c r="B93" s="69" t="str">
        <f>IFERROR(HLOOKUP($A$2,'学校名(市町村)'!$AN$4:$BW$90,A93+1,FALSE),"")</f>
        <v/>
      </c>
      <c r="C93" s="29"/>
      <c r="D93" s="43" t="str">
        <f t="shared" si="10"/>
        <v/>
      </c>
      <c r="E93" s="30"/>
      <c r="F93" s="43" t="str">
        <f t="shared" si="11"/>
        <v/>
      </c>
      <c r="G93" s="29"/>
      <c r="H93" s="43" t="str">
        <f t="shared" si="12"/>
        <v/>
      </c>
      <c r="I93" s="6" t="str">
        <f t="shared" si="13"/>
        <v/>
      </c>
      <c r="J93" s="9" t="str">
        <f t="shared" si="14"/>
        <v/>
      </c>
      <c r="K93" s="29"/>
      <c r="L93" s="43" t="str">
        <f t="shared" si="15"/>
        <v/>
      </c>
      <c r="M93" s="29"/>
      <c r="N93" s="43" t="str">
        <f t="shared" si="16"/>
        <v/>
      </c>
      <c r="O93" s="1" t="str">
        <f t="shared" si="17"/>
        <v/>
      </c>
      <c r="P93" s="10" t="str">
        <f t="shared" si="18"/>
        <v/>
      </c>
      <c r="Q93" s="67" t="str">
        <f t="shared" si="19"/>
        <v/>
      </c>
      <c r="R93" s="132"/>
      <c r="S93" s="138"/>
    </row>
    <row r="94" spans="1:19" ht="18.75" x14ac:dyDescent="0.15">
      <c r="A94" s="127">
        <v>90</v>
      </c>
      <c r="B94" s="69" t="str">
        <f>IFERROR(HLOOKUP($A$2,'学校名(市町村)'!$AN$4:$BW$90,A94+1,FALSE),"")</f>
        <v/>
      </c>
      <c r="C94" s="29"/>
      <c r="D94" s="43" t="str">
        <f t="shared" si="10"/>
        <v/>
      </c>
      <c r="E94" s="30"/>
      <c r="F94" s="43" t="str">
        <f t="shared" si="11"/>
        <v/>
      </c>
      <c r="G94" s="29"/>
      <c r="H94" s="43" t="str">
        <f t="shared" si="12"/>
        <v/>
      </c>
      <c r="I94" s="6" t="str">
        <f t="shared" si="13"/>
        <v/>
      </c>
      <c r="J94" s="9" t="str">
        <f t="shared" si="14"/>
        <v/>
      </c>
      <c r="K94" s="29"/>
      <c r="L94" s="43" t="str">
        <f t="shared" si="15"/>
        <v/>
      </c>
      <c r="M94" s="29"/>
      <c r="N94" s="43" t="str">
        <f t="shared" si="16"/>
        <v/>
      </c>
      <c r="O94" s="1" t="str">
        <f t="shared" si="17"/>
        <v/>
      </c>
      <c r="P94" s="10" t="str">
        <f t="shared" si="18"/>
        <v/>
      </c>
      <c r="Q94" s="67" t="str">
        <f t="shared" si="19"/>
        <v/>
      </c>
      <c r="R94" s="132"/>
      <c r="S94" s="138"/>
    </row>
    <row r="95" spans="1:19" ht="18.75" x14ac:dyDescent="0.15">
      <c r="A95" s="127">
        <v>91</v>
      </c>
      <c r="B95" s="69" t="str">
        <f>IFERROR(HLOOKUP($A$2,'学校名(市町村)'!$AN$4:$BW$90,A95+1,FALSE),"")</f>
        <v/>
      </c>
      <c r="C95" s="29"/>
      <c r="D95" s="43" t="str">
        <f t="shared" si="10"/>
        <v/>
      </c>
      <c r="E95" s="30"/>
      <c r="F95" s="43" t="str">
        <f t="shared" si="11"/>
        <v/>
      </c>
      <c r="G95" s="29"/>
      <c r="H95" s="43" t="str">
        <f t="shared" si="12"/>
        <v/>
      </c>
      <c r="I95" s="6" t="str">
        <f t="shared" si="13"/>
        <v/>
      </c>
      <c r="J95" s="9" t="str">
        <f t="shared" si="14"/>
        <v/>
      </c>
      <c r="K95" s="29"/>
      <c r="L95" s="43" t="str">
        <f t="shared" si="15"/>
        <v/>
      </c>
      <c r="M95" s="29"/>
      <c r="N95" s="43" t="str">
        <f t="shared" si="16"/>
        <v/>
      </c>
      <c r="O95" s="1" t="str">
        <f t="shared" si="17"/>
        <v/>
      </c>
      <c r="P95" s="10" t="str">
        <f t="shared" si="18"/>
        <v/>
      </c>
      <c r="Q95" s="67" t="str">
        <f t="shared" si="19"/>
        <v/>
      </c>
      <c r="R95" s="132"/>
      <c r="S95" s="138"/>
    </row>
    <row r="96" spans="1:19" ht="18.75" x14ac:dyDescent="0.15">
      <c r="A96" s="127">
        <v>92</v>
      </c>
      <c r="B96" s="69" t="str">
        <f>IFERROR(HLOOKUP($A$2,'学校名(市町村)'!$AN$4:$BW$90,A96+1,FALSE),"")</f>
        <v/>
      </c>
      <c r="C96" s="29"/>
      <c r="D96" s="43" t="str">
        <f t="shared" si="10"/>
        <v/>
      </c>
      <c r="E96" s="30"/>
      <c r="F96" s="43" t="str">
        <f t="shared" si="11"/>
        <v/>
      </c>
      <c r="G96" s="29"/>
      <c r="H96" s="43" t="str">
        <f t="shared" si="12"/>
        <v/>
      </c>
      <c r="I96" s="6" t="str">
        <f t="shared" si="13"/>
        <v/>
      </c>
      <c r="J96" s="9" t="str">
        <f t="shared" si="14"/>
        <v/>
      </c>
      <c r="K96" s="29"/>
      <c r="L96" s="43" t="str">
        <f t="shared" si="15"/>
        <v/>
      </c>
      <c r="M96" s="29"/>
      <c r="N96" s="43" t="str">
        <f t="shared" si="16"/>
        <v/>
      </c>
      <c r="O96" s="1" t="str">
        <f t="shared" si="17"/>
        <v/>
      </c>
      <c r="P96" s="10" t="str">
        <f t="shared" si="18"/>
        <v/>
      </c>
      <c r="Q96" s="67" t="str">
        <f t="shared" si="19"/>
        <v/>
      </c>
      <c r="R96" s="132"/>
      <c r="S96" s="138"/>
    </row>
    <row r="97" spans="1:19" ht="18.75" x14ac:dyDescent="0.15">
      <c r="A97" s="127">
        <v>93</v>
      </c>
      <c r="B97" s="69" t="str">
        <f>IFERROR(HLOOKUP($A$2,'学校名(市町村)'!$AN$4:$BW$90,A97+1,FALSE),"")</f>
        <v/>
      </c>
      <c r="C97" s="29"/>
      <c r="D97" s="43" t="str">
        <f t="shared" si="10"/>
        <v/>
      </c>
      <c r="E97" s="30"/>
      <c r="F97" s="43" t="str">
        <f t="shared" si="11"/>
        <v/>
      </c>
      <c r="G97" s="29"/>
      <c r="H97" s="43" t="str">
        <f t="shared" si="12"/>
        <v/>
      </c>
      <c r="I97" s="6" t="str">
        <f t="shared" si="13"/>
        <v/>
      </c>
      <c r="J97" s="9" t="str">
        <f t="shared" si="14"/>
        <v/>
      </c>
      <c r="K97" s="29"/>
      <c r="L97" s="43" t="str">
        <f t="shared" si="15"/>
        <v/>
      </c>
      <c r="M97" s="29"/>
      <c r="N97" s="43" t="str">
        <f t="shared" si="16"/>
        <v/>
      </c>
      <c r="O97" s="1" t="str">
        <f t="shared" si="17"/>
        <v/>
      </c>
      <c r="P97" s="10" t="str">
        <f t="shared" si="18"/>
        <v/>
      </c>
      <c r="Q97" s="67" t="str">
        <f t="shared" si="19"/>
        <v/>
      </c>
      <c r="R97" s="132"/>
      <c r="S97" s="138"/>
    </row>
    <row r="98" spans="1:19" ht="18.75" x14ac:dyDescent="0.15">
      <c r="A98" s="127">
        <v>94</v>
      </c>
      <c r="B98" s="69" t="str">
        <f>IFERROR(HLOOKUP($A$2,'学校名(市町村)'!$AN$4:$BW$90,A98+1,FALSE),"")</f>
        <v/>
      </c>
      <c r="C98" s="29"/>
      <c r="D98" s="43" t="str">
        <f t="shared" si="10"/>
        <v/>
      </c>
      <c r="E98" s="30"/>
      <c r="F98" s="43" t="str">
        <f t="shared" si="11"/>
        <v/>
      </c>
      <c r="G98" s="29"/>
      <c r="H98" s="43" t="str">
        <f t="shared" si="12"/>
        <v/>
      </c>
      <c r="I98" s="6" t="str">
        <f t="shared" si="13"/>
        <v/>
      </c>
      <c r="J98" s="9" t="str">
        <f t="shared" si="14"/>
        <v/>
      </c>
      <c r="K98" s="29"/>
      <c r="L98" s="43" t="str">
        <f t="shared" si="15"/>
        <v/>
      </c>
      <c r="M98" s="29"/>
      <c r="N98" s="43" t="str">
        <f t="shared" si="16"/>
        <v/>
      </c>
      <c r="O98" s="1" t="str">
        <f t="shared" si="17"/>
        <v/>
      </c>
      <c r="P98" s="10" t="str">
        <f t="shared" si="18"/>
        <v/>
      </c>
      <c r="Q98" s="67" t="str">
        <f t="shared" si="19"/>
        <v/>
      </c>
      <c r="R98" s="132"/>
      <c r="S98" s="138"/>
    </row>
    <row r="99" spans="1:19" ht="18.75" x14ac:dyDescent="0.15">
      <c r="A99" s="127">
        <v>95</v>
      </c>
      <c r="B99" s="69" t="str">
        <f>IFERROR(HLOOKUP($A$2,'学校名(市町村)'!$AN$4:$BW$90,A99+1,FALSE),"")</f>
        <v/>
      </c>
      <c r="C99" s="29"/>
      <c r="D99" s="43" t="str">
        <f t="shared" si="10"/>
        <v/>
      </c>
      <c r="E99" s="30"/>
      <c r="F99" s="43" t="str">
        <f t="shared" si="11"/>
        <v/>
      </c>
      <c r="G99" s="29"/>
      <c r="H99" s="43" t="str">
        <f t="shared" si="12"/>
        <v/>
      </c>
      <c r="I99" s="6" t="str">
        <f t="shared" si="13"/>
        <v/>
      </c>
      <c r="J99" s="9" t="str">
        <f t="shared" si="14"/>
        <v/>
      </c>
      <c r="K99" s="29"/>
      <c r="L99" s="43" t="str">
        <f t="shared" si="15"/>
        <v/>
      </c>
      <c r="M99" s="29"/>
      <c r="N99" s="43" t="str">
        <f t="shared" si="16"/>
        <v/>
      </c>
      <c r="O99" s="1" t="str">
        <f t="shared" si="17"/>
        <v/>
      </c>
      <c r="P99" s="10" t="str">
        <f t="shared" si="18"/>
        <v/>
      </c>
      <c r="Q99" s="67" t="str">
        <f t="shared" si="19"/>
        <v/>
      </c>
      <c r="R99" s="132"/>
      <c r="S99" s="138"/>
    </row>
    <row r="100" spans="1:19" ht="18.75" x14ac:dyDescent="0.15">
      <c r="A100" s="127">
        <v>96</v>
      </c>
      <c r="B100" s="69" t="str">
        <f>IFERROR(HLOOKUP($A$2,'学校名(市町村)'!$AN$4:$BW$90,A100+1,FALSE),"")</f>
        <v/>
      </c>
      <c r="C100" s="29"/>
      <c r="D100" s="43" t="str">
        <f t="shared" si="10"/>
        <v/>
      </c>
      <c r="E100" s="30"/>
      <c r="F100" s="43" t="str">
        <f t="shared" si="11"/>
        <v/>
      </c>
      <c r="G100" s="29"/>
      <c r="H100" s="43" t="str">
        <f t="shared" si="12"/>
        <v/>
      </c>
      <c r="I100" s="6" t="str">
        <f t="shared" si="13"/>
        <v/>
      </c>
      <c r="J100" s="9" t="str">
        <f t="shared" si="14"/>
        <v/>
      </c>
      <c r="K100" s="29"/>
      <c r="L100" s="43" t="str">
        <f t="shared" si="15"/>
        <v/>
      </c>
      <c r="M100" s="29"/>
      <c r="N100" s="43" t="str">
        <f t="shared" si="16"/>
        <v/>
      </c>
      <c r="O100" s="1" t="str">
        <f t="shared" si="17"/>
        <v/>
      </c>
      <c r="P100" s="10" t="str">
        <f t="shared" si="18"/>
        <v/>
      </c>
      <c r="Q100" s="67" t="str">
        <f t="shared" si="19"/>
        <v/>
      </c>
      <c r="R100" s="132"/>
      <c r="S100" s="138"/>
    </row>
    <row r="101" spans="1:19" ht="18.75" x14ac:dyDescent="0.15">
      <c r="A101" s="127">
        <v>97</v>
      </c>
      <c r="B101" s="69" t="str">
        <f>IFERROR(HLOOKUP($A$2,'学校名(市町村)'!$AN$4:$BW$90,A101+1,FALSE),"")</f>
        <v/>
      </c>
      <c r="C101" s="29"/>
      <c r="D101" s="43" t="str">
        <f t="shared" si="10"/>
        <v/>
      </c>
      <c r="E101" s="30"/>
      <c r="F101" s="43" t="str">
        <f t="shared" si="11"/>
        <v/>
      </c>
      <c r="G101" s="29"/>
      <c r="H101" s="43" t="str">
        <f t="shared" si="12"/>
        <v/>
      </c>
      <c r="I101" s="6" t="str">
        <f t="shared" si="13"/>
        <v/>
      </c>
      <c r="J101" s="9" t="str">
        <f t="shared" si="14"/>
        <v/>
      </c>
      <c r="K101" s="29"/>
      <c r="L101" s="43" t="str">
        <f t="shared" si="15"/>
        <v/>
      </c>
      <c r="M101" s="29"/>
      <c r="N101" s="43" t="str">
        <f t="shared" si="16"/>
        <v/>
      </c>
      <c r="O101" s="1" t="str">
        <f t="shared" si="17"/>
        <v/>
      </c>
      <c r="P101" s="10" t="str">
        <f t="shared" si="18"/>
        <v/>
      </c>
      <c r="Q101" s="67" t="str">
        <f t="shared" si="19"/>
        <v/>
      </c>
      <c r="R101" s="132"/>
      <c r="S101" s="138"/>
    </row>
    <row r="102" spans="1:19" ht="18.75" x14ac:dyDescent="0.15">
      <c r="A102" s="127">
        <v>98</v>
      </c>
      <c r="B102" s="69" t="str">
        <f>IFERROR(HLOOKUP($A$2,'学校名(市町村)'!$AN$4:$BW$90,A102+1,FALSE),"")</f>
        <v/>
      </c>
      <c r="C102" s="29"/>
      <c r="D102" s="43" t="str">
        <f t="shared" si="10"/>
        <v/>
      </c>
      <c r="E102" s="30"/>
      <c r="F102" s="43" t="str">
        <f t="shared" si="11"/>
        <v/>
      </c>
      <c r="G102" s="29"/>
      <c r="H102" s="43" t="str">
        <f t="shared" si="12"/>
        <v/>
      </c>
      <c r="I102" s="6" t="str">
        <f t="shared" si="13"/>
        <v/>
      </c>
      <c r="J102" s="9" t="str">
        <f t="shared" si="14"/>
        <v/>
      </c>
      <c r="K102" s="29"/>
      <c r="L102" s="43" t="str">
        <f t="shared" si="15"/>
        <v/>
      </c>
      <c r="M102" s="29"/>
      <c r="N102" s="43" t="str">
        <f t="shared" si="16"/>
        <v/>
      </c>
      <c r="O102" s="1" t="str">
        <f t="shared" si="17"/>
        <v/>
      </c>
      <c r="P102" s="10" t="str">
        <f t="shared" si="18"/>
        <v/>
      </c>
      <c r="Q102" s="67" t="str">
        <f t="shared" si="19"/>
        <v/>
      </c>
      <c r="R102" s="132"/>
      <c r="S102" s="138"/>
    </row>
    <row r="103" spans="1:19" ht="18.75" x14ac:dyDescent="0.15">
      <c r="A103" s="127">
        <v>99</v>
      </c>
      <c r="B103" s="69" t="str">
        <f>IFERROR(HLOOKUP($A$2,'学校名(市町村)'!$AN$4:$BW$90,A103+1,FALSE),"")</f>
        <v/>
      </c>
      <c r="C103" s="29"/>
      <c r="D103" s="43" t="str">
        <f t="shared" si="10"/>
        <v/>
      </c>
      <c r="E103" s="30"/>
      <c r="F103" s="43" t="str">
        <f t="shared" si="11"/>
        <v/>
      </c>
      <c r="G103" s="29"/>
      <c r="H103" s="43" t="str">
        <f t="shared" si="12"/>
        <v/>
      </c>
      <c r="I103" s="6" t="str">
        <f t="shared" si="13"/>
        <v/>
      </c>
      <c r="J103" s="9" t="str">
        <f t="shared" si="14"/>
        <v/>
      </c>
      <c r="K103" s="29"/>
      <c r="L103" s="43" t="str">
        <f t="shared" si="15"/>
        <v/>
      </c>
      <c r="M103" s="29"/>
      <c r="N103" s="43" t="str">
        <f t="shared" si="16"/>
        <v/>
      </c>
      <c r="O103" s="1" t="str">
        <f t="shared" si="17"/>
        <v/>
      </c>
      <c r="P103" s="10" t="str">
        <f t="shared" si="18"/>
        <v/>
      </c>
      <c r="Q103" s="67" t="str">
        <f t="shared" si="19"/>
        <v/>
      </c>
      <c r="R103" s="132"/>
      <c r="S103" s="138"/>
    </row>
    <row r="104" spans="1:19" ht="18.75" x14ac:dyDescent="0.15">
      <c r="A104" s="127">
        <v>100</v>
      </c>
      <c r="B104" s="69" t="str">
        <f>IFERROR(HLOOKUP($A$2,'学校名(市町村)'!$AN$4:$BW$90,A104+1,FALSE),"")</f>
        <v/>
      </c>
      <c r="C104" s="29"/>
      <c r="D104" s="43" t="str">
        <f t="shared" si="10"/>
        <v/>
      </c>
      <c r="E104" s="30"/>
      <c r="F104" s="43" t="str">
        <f t="shared" si="11"/>
        <v/>
      </c>
      <c r="G104" s="29"/>
      <c r="H104" s="43" t="str">
        <f t="shared" si="12"/>
        <v/>
      </c>
      <c r="I104" s="6" t="str">
        <f t="shared" si="13"/>
        <v/>
      </c>
      <c r="J104" s="9" t="str">
        <f t="shared" si="14"/>
        <v/>
      </c>
      <c r="K104" s="29"/>
      <c r="L104" s="43" t="str">
        <f t="shared" si="15"/>
        <v/>
      </c>
      <c r="M104" s="29"/>
      <c r="N104" s="43" t="str">
        <f t="shared" si="16"/>
        <v/>
      </c>
      <c r="O104" s="1" t="str">
        <f t="shared" si="17"/>
        <v/>
      </c>
      <c r="P104" s="10" t="str">
        <f t="shared" si="18"/>
        <v/>
      </c>
      <c r="Q104" s="67" t="str">
        <f t="shared" si="19"/>
        <v/>
      </c>
      <c r="R104" s="132"/>
      <c r="S104" s="138"/>
    </row>
    <row r="105" spans="1:19" ht="18.75" x14ac:dyDescent="0.15">
      <c r="A105" s="127">
        <v>101</v>
      </c>
      <c r="B105" s="69" t="str">
        <f>IFERROR(HLOOKUP($A$2,'学校名(市町村)'!$AN$4:$BW$90,A105+1,FALSE),"")</f>
        <v/>
      </c>
      <c r="C105" s="29"/>
      <c r="D105" s="43" t="str">
        <f t="shared" si="10"/>
        <v/>
      </c>
      <c r="E105" s="30"/>
      <c r="F105" s="43" t="str">
        <f t="shared" si="11"/>
        <v/>
      </c>
      <c r="G105" s="29"/>
      <c r="H105" s="43" t="str">
        <f t="shared" si="12"/>
        <v/>
      </c>
      <c r="I105" s="6" t="str">
        <f t="shared" si="13"/>
        <v/>
      </c>
      <c r="J105" s="9" t="str">
        <f t="shared" si="14"/>
        <v/>
      </c>
      <c r="K105" s="29"/>
      <c r="L105" s="43" t="str">
        <f t="shared" si="15"/>
        <v/>
      </c>
      <c r="M105" s="29"/>
      <c r="N105" s="43" t="str">
        <f t="shared" si="16"/>
        <v/>
      </c>
      <c r="O105" s="1" t="str">
        <f t="shared" si="17"/>
        <v/>
      </c>
      <c r="P105" s="10" t="str">
        <f t="shared" si="18"/>
        <v/>
      </c>
      <c r="Q105" s="67" t="str">
        <f t="shared" si="19"/>
        <v/>
      </c>
      <c r="R105" s="132"/>
      <c r="S105" s="138"/>
    </row>
    <row r="106" spans="1:19" ht="18.75" x14ac:dyDescent="0.15">
      <c r="A106" s="127">
        <v>102</v>
      </c>
      <c r="B106" s="69" t="str">
        <f>IFERROR(HLOOKUP($A$2,'学校名(市町村)'!$AN$4:$BW$90,A106+1,FALSE),"")</f>
        <v/>
      </c>
      <c r="C106" s="29"/>
      <c r="D106" s="43" t="str">
        <f t="shared" si="10"/>
        <v/>
      </c>
      <c r="E106" s="30"/>
      <c r="F106" s="43" t="str">
        <f t="shared" si="11"/>
        <v/>
      </c>
      <c r="G106" s="29"/>
      <c r="H106" s="43" t="str">
        <f t="shared" si="12"/>
        <v/>
      </c>
      <c r="I106" s="6" t="str">
        <f t="shared" si="13"/>
        <v/>
      </c>
      <c r="J106" s="9" t="str">
        <f t="shared" si="14"/>
        <v/>
      </c>
      <c r="K106" s="29"/>
      <c r="L106" s="43" t="str">
        <f t="shared" si="15"/>
        <v/>
      </c>
      <c r="M106" s="29"/>
      <c r="N106" s="43" t="str">
        <f t="shared" si="16"/>
        <v/>
      </c>
      <c r="O106" s="1" t="str">
        <f t="shared" si="17"/>
        <v/>
      </c>
      <c r="P106" s="10" t="str">
        <f t="shared" si="18"/>
        <v/>
      </c>
      <c r="Q106" s="67" t="str">
        <f t="shared" si="19"/>
        <v/>
      </c>
      <c r="R106" s="132"/>
      <c r="S106" s="138"/>
    </row>
    <row r="107" spans="1:19" ht="18.75" x14ac:dyDescent="0.15">
      <c r="A107" s="127">
        <v>103</v>
      </c>
      <c r="B107" s="69" t="str">
        <f>IFERROR(HLOOKUP($A$2,'学校名(市町村)'!$AN$4:$BW$90,A107+1,FALSE),"")</f>
        <v/>
      </c>
      <c r="C107" s="29"/>
      <c r="D107" s="43" t="str">
        <f t="shared" si="10"/>
        <v/>
      </c>
      <c r="E107" s="30"/>
      <c r="F107" s="43" t="str">
        <f t="shared" si="11"/>
        <v/>
      </c>
      <c r="G107" s="29"/>
      <c r="H107" s="43" t="str">
        <f t="shared" si="12"/>
        <v/>
      </c>
      <c r="I107" s="6" t="str">
        <f t="shared" si="13"/>
        <v/>
      </c>
      <c r="J107" s="9" t="str">
        <f t="shared" si="14"/>
        <v/>
      </c>
      <c r="K107" s="29"/>
      <c r="L107" s="43" t="str">
        <f t="shared" si="15"/>
        <v/>
      </c>
      <c r="M107" s="29"/>
      <c r="N107" s="43" t="str">
        <f t="shared" si="16"/>
        <v/>
      </c>
      <c r="O107" s="1" t="str">
        <f t="shared" si="17"/>
        <v/>
      </c>
      <c r="P107" s="10" t="str">
        <f t="shared" si="18"/>
        <v/>
      </c>
      <c r="Q107" s="67" t="str">
        <f t="shared" si="19"/>
        <v/>
      </c>
      <c r="R107" s="132"/>
      <c r="S107" s="138"/>
    </row>
    <row r="108" spans="1:19" ht="18.75" x14ac:dyDescent="0.15">
      <c r="A108" s="127">
        <v>104</v>
      </c>
      <c r="B108" s="69" t="str">
        <f>IFERROR(HLOOKUP($A$2,'学校名(市町村)'!$AN$4:$BW$90,A108+1,FALSE),"")</f>
        <v/>
      </c>
      <c r="C108" s="29"/>
      <c r="D108" s="43" t="str">
        <f t="shared" si="10"/>
        <v/>
      </c>
      <c r="E108" s="30"/>
      <c r="F108" s="43" t="str">
        <f t="shared" si="11"/>
        <v/>
      </c>
      <c r="G108" s="29"/>
      <c r="H108" s="43" t="str">
        <f t="shared" si="12"/>
        <v/>
      </c>
      <c r="I108" s="6" t="str">
        <f t="shared" si="13"/>
        <v/>
      </c>
      <c r="J108" s="9" t="str">
        <f t="shared" si="14"/>
        <v/>
      </c>
      <c r="K108" s="29"/>
      <c r="L108" s="43" t="str">
        <f t="shared" si="15"/>
        <v/>
      </c>
      <c r="M108" s="29"/>
      <c r="N108" s="43" t="str">
        <f t="shared" si="16"/>
        <v/>
      </c>
      <c r="O108" s="1" t="str">
        <f t="shared" si="17"/>
        <v/>
      </c>
      <c r="P108" s="10" t="str">
        <f t="shared" si="18"/>
        <v/>
      </c>
      <c r="Q108" s="67" t="str">
        <f t="shared" si="19"/>
        <v/>
      </c>
      <c r="R108" s="132"/>
      <c r="S108" s="138"/>
    </row>
    <row r="109" spans="1:19" ht="18.75" x14ac:dyDescent="0.15">
      <c r="A109" s="127">
        <v>105</v>
      </c>
      <c r="B109" s="69" t="str">
        <f>IFERROR(HLOOKUP($A$2,'学校名(市町村)'!$AN$4:$BW$90,A109+1,FALSE),"")</f>
        <v/>
      </c>
      <c r="C109" s="29"/>
      <c r="D109" s="43" t="str">
        <f t="shared" si="10"/>
        <v/>
      </c>
      <c r="E109" s="30"/>
      <c r="F109" s="43" t="str">
        <f t="shared" si="11"/>
        <v/>
      </c>
      <c r="G109" s="29"/>
      <c r="H109" s="43" t="str">
        <f t="shared" si="12"/>
        <v/>
      </c>
      <c r="I109" s="6" t="str">
        <f t="shared" si="13"/>
        <v/>
      </c>
      <c r="J109" s="9" t="str">
        <f t="shared" si="14"/>
        <v/>
      </c>
      <c r="K109" s="29"/>
      <c r="L109" s="43" t="str">
        <f t="shared" si="15"/>
        <v/>
      </c>
      <c r="M109" s="29"/>
      <c r="N109" s="43" t="str">
        <f t="shared" si="16"/>
        <v/>
      </c>
      <c r="O109" s="1" t="str">
        <f t="shared" si="17"/>
        <v/>
      </c>
      <c r="P109" s="10" t="str">
        <f t="shared" si="18"/>
        <v/>
      </c>
      <c r="Q109" s="67" t="str">
        <f t="shared" si="19"/>
        <v/>
      </c>
      <c r="R109" s="132"/>
      <c r="S109" s="138"/>
    </row>
    <row r="110" spans="1:19" ht="18.75" x14ac:dyDescent="0.15">
      <c r="A110" s="127">
        <v>106</v>
      </c>
      <c r="B110" s="69" t="str">
        <f>IFERROR(HLOOKUP($A$2,'学校名(市町村)'!$AN$4:$BW$90,A110+1,FALSE),"")</f>
        <v/>
      </c>
      <c r="C110" s="29"/>
      <c r="D110" s="43" t="str">
        <f t="shared" si="10"/>
        <v/>
      </c>
      <c r="E110" s="30"/>
      <c r="F110" s="43" t="str">
        <f t="shared" si="11"/>
        <v/>
      </c>
      <c r="G110" s="29"/>
      <c r="H110" s="43" t="str">
        <f t="shared" si="12"/>
        <v/>
      </c>
      <c r="I110" s="6" t="str">
        <f t="shared" si="13"/>
        <v/>
      </c>
      <c r="J110" s="9" t="str">
        <f t="shared" si="14"/>
        <v/>
      </c>
      <c r="K110" s="29"/>
      <c r="L110" s="43" t="str">
        <f t="shared" si="15"/>
        <v/>
      </c>
      <c r="M110" s="29"/>
      <c r="N110" s="43" t="str">
        <f t="shared" si="16"/>
        <v/>
      </c>
      <c r="O110" s="1" t="str">
        <f t="shared" si="17"/>
        <v/>
      </c>
      <c r="P110" s="10" t="str">
        <f t="shared" si="18"/>
        <v/>
      </c>
      <c r="Q110" s="67" t="str">
        <f t="shared" si="19"/>
        <v/>
      </c>
      <c r="R110" s="132"/>
      <c r="S110" s="138"/>
    </row>
    <row r="111" spans="1:19" ht="18.75" x14ac:dyDescent="0.15">
      <c r="A111" s="127">
        <v>107</v>
      </c>
      <c r="B111" s="69" t="str">
        <f>IFERROR(HLOOKUP($A$2,'学校名(市町村)'!$AN$4:$BW$90,A111+1,FALSE),"")</f>
        <v/>
      </c>
      <c r="C111" s="29"/>
      <c r="D111" s="43" t="str">
        <f t="shared" si="10"/>
        <v/>
      </c>
      <c r="E111" s="30"/>
      <c r="F111" s="43" t="str">
        <f t="shared" si="11"/>
        <v/>
      </c>
      <c r="G111" s="29"/>
      <c r="H111" s="43" t="str">
        <f t="shared" si="12"/>
        <v/>
      </c>
      <c r="I111" s="6" t="str">
        <f t="shared" si="13"/>
        <v/>
      </c>
      <c r="J111" s="9" t="str">
        <f t="shared" si="14"/>
        <v/>
      </c>
      <c r="K111" s="29"/>
      <c r="L111" s="43" t="str">
        <f t="shared" si="15"/>
        <v/>
      </c>
      <c r="M111" s="29"/>
      <c r="N111" s="43" t="str">
        <f t="shared" si="16"/>
        <v/>
      </c>
      <c r="O111" s="1" t="str">
        <f t="shared" si="17"/>
        <v/>
      </c>
      <c r="P111" s="10" t="str">
        <f t="shared" si="18"/>
        <v/>
      </c>
      <c r="Q111" s="67" t="str">
        <f t="shared" si="19"/>
        <v/>
      </c>
      <c r="R111" s="132"/>
      <c r="S111" s="138"/>
    </row>
    <row r="112" spans="1:19" ht="18.75" x14ac:dyDescent="0.15">
      <c r="A112" s="127">
        <v>108</v>
      </c>
      <c r="B112" s="69" t="str">
        <f>IFERROR(HLOOKUP($A$2,'学校名(市町村)'!$AN$4:$BW$90,A112+1,FALSE),"")</f>
        <v/>
      </c>
      <c r="C112" s="29"/>
      <c r="D112" s="43" t="str">
        <f t="shared" si="10"/>
        <v/>
      </c>
      <c r="E112" s="30"/>
      <c r="F112" s="43" t="str">
        <f t="shared" si="11"/>
        <v/>
      </c>
      <c r="G112" s="29"/>
      <c r="H112" s="43" t="str">
        <f t="shared" si="12"/>
        <v/>
      </c>
      <c r="I112" s="6" t="str">
        <f t="shared" si="13"/>
        <v/>
      </c>
      <c r="J112" s="9" t="str">
        <f t="shared" si="14"/>
        <v/>
      </c>
      <c r="K112" s="29"/>
      <c r="L112" s="43" t="str">
        <f t="shared" si="15"/>
        <v/>
      </c>
      <c r="M112" s="29"/>
      <c r="N112" s="43" t="str">
        <f t="shared" si="16"/>
        <v/>
      </c>
      <c r="O112" s="1" t="str">
        <f t="shared" si="17"/>
        <v/>
      </c>
      <c r="P112" s="10" t="str">
        <f t="shared" si="18"/>
        <v/>
      </c>
      <c r="Q112" s="67" t="str">
        <f t="shared" si="19"/>
        <v/>
      </c>
      <c r="R112" s="132"/>
      <c r="S112" s="138"/>
    </row>
    <row r="113" spans="1:19" ht="18.75" x14ac:dyDescent="0.15">
      <c r="A113" s="127">
        <v>109</v>
      </c>
      <c r="B113" s="69" t="str">
        <f>IFERROR(HLOOKUP($A$2,'学校名(市町村)'!$AN$4:$BW$90,A113+1,FALSE),"")</f>
        <v/>
      </c>
      <c r="C113" s="29"/>
      <c r="D113" s="43" t="str">
        <f t="shared" si="10"/>
        <v/>
      </c>
      <c r="E113" s="30"/>
      <c r="F113" s="43" t="str">
        <f t="shared" si="11"/>
        <v/>
      </c>
      <c r="G113" s="29"/>
      <c r="H113" s="43" t="str">
        <f t="shared" si="12"/>
        <v/>
      </c>
      <c r="I113" s="6" t="str">
        <f t="shared" si="13"/>
        <v/>
      </c>
      <c r="J113" s="9" t="str">
        <f t="shared" si="14"/>
        <v/>
      </c>
      <c r="K113" s="29"/>
      <c r="L113" s="43" t="str">
        <f t="shared" si="15"/>
        <v/>
      </c>
      <c r="M113" s="29"/>
      <c r="N113" s="43" t="str">
        <f t="shared" si="16"/>
        <v/>
      </c>
      <c r="O113" s="1" t="str">
        <f t="shared" si="17"/>
        <v/>
      </c>
      <c r="P113" s="10" t="str">
        <f t="shared" si="18"/>
        <v/>
      </c>
      <c r="Q113" s="67" t="str">
        <f t="shared" si="19"/>
        <v/>
      </c>
      <c r="R113" s="132"/>
      <c r="S113" s="138"/>
    </row>
    <row r="114" spans="1:19" ht="18.75" x14ac:dyDescent="0.15">
      <c r="A114" s="127">
        <v>110</v>
      </c>
      <c r="B114" s="69" t="str">
        <f>IFERROR(HLOOKUP($A$2,'学校名(市町村)'!$AN$4:$BW$90,A114+1,FALSE),"")</f>
        <v/>
      </c>
      <c r="C114" s="29"/>
      <c r="D114" s="43" t="str">
        <f t="shared" si="10"/>
        <v/>
      </c>
      <c r="E114" s="30"/>
      <c r="F114" s="43" t="str">
        <f t="shared" si="11"/>
        <v/>
      </c>
      <c r="G114" s="29"/>
      <c r="H114" s="43" t="str">
        <f t="shared" si="12"/>
        <v/>
      </c>
      <c r="I114" s="6" t="str">
        <f t="shared" si="13"/>
        <v/>
      </c>
      <c r="J114" s="9" t="str">
        <f t="shared" si="14"/>
        <v/>
      </c>
      <c r="K114" s="29"/>
      <c r="L114" s="43" t="str">
        <f t="shared" si="15"/>
        <v/>
      </c>
      <c r="M114" s="29"/>
      <c r="N114" s="43" t="str">
        <f t="shared" si="16"/>
        <v/>
      </c>
      <c r="O114" s="1" t="str">
        <f t="shared" si="17"/>
        <v/>
      </c>
      <c r="P114" s="10" t="str">
        <f t="shared" si="18"/>
        <v/>
      </c>
      <c r="Q114" s="67" t="str">
        <f t="shared" si="19"/>
        <v/>
      </c>
      <c r="R114" s="132"/>
      <c r="S114" s="138"/>
    </row>
    <row r="115" spans="1:19" ht="18.75" x14ac:dyDescent="0.15">
      <c r="A115" s="127">
        <v>111</v>
      </c>
      <c r="B115" s="69" t="str">
        <f>IFERROR(HLOOKUP($A$2,'学校名(市町村)'!$AN$4:$BW$90,A115+1,FALSE),"")</f>
        <v/>
      </c>
      <c r="C115" s="29"/>
      <c r="D115" s="43" t="str">
        <f t="shared" si="10"/>
        <v/>
      </c>
      <c r="E115" s="30"/>
      <c r="F115" s="43" t="str">
        <f t="shared" si="11"/>
        <v/>
      </c>
      <c r="G115" s="29"/>
      <c r="H115" s="43" t="str">
        <f t="shared" si="12"/>
        <v/>
      </c>
      <c r="I115" s="6" t="str">
        <f t="shared" si="13"/>
        <v/>
      </c>
      <c r="J115" s="9" t="str">
        <f t="shared" si="14"/>
        <v/>
      </c>
      <c r="K115" s="29"/>
      <c r="L115" s="43" t="str">
        <f t="shared" si="15"/>
        <v/>
      </c>
      <c r="M115" s="29"/>
      <c r="N115" s="43" t="str">
        <f t="shared" si="16"/>
        <v/>
      </c>
      <c r="O115" s="1" t="str">
        <f t="shared" si="17"/>
        <v/>
      </c>
      <c r="P115" s="10" t="str">
        <f t="shared" si="18"/>
        <v/>
      </c>
      <c r="Q115" s="67" t="str">
        <f t="shared" si="19"/>
        <v/>
      </c>
      <c r="R115" s="132"/>
      <c r="S115" s="138"/>
    </row>
    <row r="116" spans="1:19" ht="18.75" x14ac:dyDescent="0.15">
      <c r="A116" s="127">
        <v>112</v>
      </c>
      <c r="B116" s="69" t="str">
        <f>IFERROR(HLOOKUP($A$2,'学校名(市町村)'!$AN$4:$BW$90,A116+1,FALSE),"")</f>
        <v/>
      </c>
      <c r="C116" s="29"/>
      <c r="D116" s="43" t="str">
        <f t="shared" si="10"/>
        <v/>
      </c>
      <c r="E116" s="30"/>
      <c r="F116" s="43" t="str">
        <f t="shared" si="11"/>
        <v/>
      </c>
      <c r="G116" s="29"/>
      <c r="H116" s="43" t="str">
        <f t="shared" si="12"/>
        <v/>
      </c>
      <c r="I116" s="6" t="str">
        <f t="shared" si="13"/>
        <v/>
      </c>
      <c r="J116" s="9" t="str">
        <f t="shared" si="14"/>
        <v/>
      </c>
      <c r="K116" s="29"/>
      <c r="L116" s="43" t="str">
        <f t="shared" si="15"/>
        <v/>
      </c>
      <c r="M116" s="29"/>
      <c r="N116" s="43" t="str">
        <f t="shared" si="16"/>
        <v/>
      </c>
      <c r="O116" s="1" t="str">
        <f t="shared" si="17"/>
        <v/>
      </c>
      <c r="P116" s="10" t="str">
        <f t="shared" si="18"/>
        <v/>
      </c>
      <c r="Q116" s="67" t="str">
        <f t="shared" si="19"/>
        <v/>
      </c>
      <c r="R116" s="132"/>
      <c r="S116" s="138"/>
    </row>
    <row r="117" spans="1:19" ht="18.75" x14ac:dyDescent="0.15">
      <c r="A117" s="127">
        <v>113</v>
      </c>
      <c r="B117" s="69" t="str">
        <f>IFERROR(HLOOKUP($A$2,'学校名(市町村)'!$AN$4:$BW$90,A117+1,FALSE),"")</f>
        <v/>
      </c>
      <c r="C117" s="29"/>
      <c r="D117" s="43" t="str">
        <f t="shared" si="10"/>
        <v/>
      </c>
      <c r="E117" s="30"/>
      <c r="F117" s="43" t="str">
        <f t="shared" si="11"/>
        <v/>
      </c>
      <c r="G117" s="29"/>
      <c r="H117" s="43" t="str">
        <f t="shared" si="12"/>
        <v/>
      </c>
      <c r="I117" s="6" t="str">
        <f t="shared" si="13"/>
        <v/>
      </c>
      <c r="J117" s="9" t="str">
        <f t="shared" si="14"/>
        <v/>
      </c>
      <c r="K117" s="29"/>
      <c r="L117" s="43" t="str">
        <f t="shared" si="15"/>
        <v/>
      </c>
      <c r="M117" s="29"/>
      <c r="N117" s="43" t="str">
        <f t="shared" si="16"/>
        <v/>
      </c>
      <c r="O117" s="1" t="str">
        <f t="shared" si="17"/>
        <v/>
      </c>
      <c r="P117" s="10" t="str">
        <f t="shared" si="18"/>
        <v/>
      </c>
      <c r="Q117" s="67" t="str">
        <f t="shared" si="19"/>
        <v/>
      </c>
      <c r="R117" s="132"/>
      <c r="S117" s="138"/>
    </row>
    <row r="118" spans="1:19" ht="18.75" x14ac:dyDescent="0.15">
      <c r="A118" s="127">
        <v>114</v>
      </c>
      <c r="B118" s="69" t="str">
        <f>IFERROR(HLOOKUP($A$2,'学校名(市町村)'!$AN$4:$BW$90,A118+1,FALSE),"")</f>
        <v/>
      </c>
      <c r="C118" s="29"/>
      <c r="D118" s="43" t="str">
        <f t="shared" si="10"/>
        <v/>
      </c>
      <c r="E118" s="30"/>
      <c r="F118" s="43" t="str">
        <f t="shared" si="11"/>
        <v/>
      </c>
      <c r="G118" s="29"/>
      <c r="H118" s="43" t="str">
        <f t="shared" si="12"/>
        <v/>
      </c>
      <c r="I118" s="6" t="str">
        <f t="shared" si="13"/>
        <v/>
      </c>
      <c r="J118" s="9" t="str">
        <f t="shared" si="14"/>
        <v/>
      </c>
      <c r="K118" s="29"/>
      <c r="L118" s="43" t="str">
        <f t="shared" si="15"/>
        <v/>
      </c>
      <c r="M118" s="29"/>
      <c r="N118" s="43" t="str">
        <f t="shared" si="16"/>
        <v/>
      </c>
      <c r="O118" s="1" t="str">
        <f t="shared" si="17"/>
        <v/>
      </c>
      <c r="P118" s="10" t="str">
        <f t="shared" si="18"/>
        <v/>
      </c>
      <c r="Q118" s="67" t="str">
        <f t="shared" si="19"/>
        <v/>
      </c>
      <c r="R118" s="132"/>
      <c r="S118" s="138"/>
    </row>
    <row r="119" spans="1:19" ht="18.75" x14ac:dyDescent="0.15">
      <c r="A119" s="127">
        <v>115</v>
      </c>
      <c r="B119" s="69" t="str">
        <f>IFERROR(HLOOKUP($A$2,'学校名(市町村)'!$AN$4:$BW$90,A119+1,FALSE),"")</f>
        <v/>
      </c>
      <c r="C119" s="29"/>
      <c r="D119" s="43" t="str">
        <f t="shared" si="10"/>
        <v/>
      </c>
      <c r="E119" s="30"/>
      <c r="F119" s="43" t="str">
        <f t="shared" si="11"/>
        <v/>
      </c>
      <c r="G119" s="29"/>
      <c r="H119" s="43" t="str">
        <f t="shared" si="12"/>
        <v/>
      </c>
      <c r="I119" s="6" t="str">
        <f t="shared" si="13"/>
        <v/>
      </c>
      <c r="J119" s="9" t="str">
        <f t="shared" si="14"/>
        <v/>
      </c>
      <c r="K119" s="29"/>
      <c r="L119" s="43" t="str">
        <f t="shared" si="15"/>
        <v/>
      </c>
      <c r="M119" s="29"/>
      <c r="N119" s="43" t="str">
        <f t="shared" si="16"/>
        <v/>
      </c>
      <c r="O119" s="1" t="str">
        <f t="shared" si="17"/>
        <v/>
      </c>
      <c r="P119" s="10" t="str">
        <f t="shared" si="18"/>
        <v/>
      </c>
      <c r="Q119" s="67" t="str">
        <f t="shared" si="19"/>
        <v/>
      </c>
      <c r="R119" s="132"/>
      <c r="S119" s="138"/>
    </row>
    <row r="120" spans="1:19" ht="18.75" x14ac:dyDescent="0.15">
      <c r="A120" s="127">
        <v>116</v>
      </c>
      <c r="B120" s="69" t="str">
        <f>IFERROR(HLOOKUP($A$2,'学校名(市町村)'!$AN$4:$BW$90,A120+1,FALSE),"")</f>
        <v/>
      </c>
      <c r="C120" s="29"/>
      <c r="D120" s="43" t="str">
        <f t="shared" si="10"/>
        <v/>
      </c>
      <c r="E120" s="30"/>
      <c r="F120" s="43" t="str">
        <f t="shared" si="11"/>
        <v/>
      </c>
      <c r="G120" s="29"/>
      <c r="H120" s="43" t="str">
        <f t="shared" si="12"/>
        <v/>
      </c>
      <c r="I120" s="6" t="str">
        <f t="shared" si="13"/>
        <v/>
      </c>
      <c r="J120" s="9" t="str">
        <f t="shared" si="14"/>
        <v/>
      </c>
      <c r="K120" s="29"/>
      <c r="L120" s="43" t="str">
        <f t="shared" si="15"/>
        <v/>
      </c>
      <c r="M120" s="29"/>
      <c r="N120" s="43" t="str">
        <f t="shared" si="16"/>
        <v/>
      </c>
      <c r="O120" s="1" t="str">
        <f t="shared" si="17"/>
        <v/>
      </c>
      <c r="P120" s="10" t="str">
        <f t="shared" si="18"/>
        <v/>
      </c>
      <c r="Q120" s="67" t="str">
        <f t="shared" si="19"/>
        <v/>
      </c>
      <c r="R120" s="132"/>
      <c r="S120" s="138"/>
    </row>
    <row r="121" spans="1:19" ht="18.75" x14ac:dyDescent="0.15">
      <c r="A121" s="127">
        <v>117</v>
      </c>
      <c r="B121" s="69" t="str">
        <f>IFERROR(HLOOKUP($A$2,'学校名(市町村)'!$AN$4:$BW$90,A121+1,FALSE),"")</f>
        <v/>
      </c>
      <c r="C121" s="29"/>
      <c r="D121" s="43" t="str">
        <f t="shared" si="10"/>
        <v/>
      </c>
      <c r="E121" s="30"/>
      <c r="F121" s="43" t="str">
        <f t="shared" si="11"/>
        <v/>
      </c>
      <c r="G121" s="29"/>
      <c r="H121" s="43" t="str">
        <f t="shared" si="12"/>
        <v/>
      </c>
      <c r="I121" s="6" t="str">
        <f t="shared" si="13"/>
        <v/>
      </c>
      <c r="J121" s="9" t="str">
        <f t="shared" si="14"/>
        <v/>
      </c>
      <c r="K121" s="29"/>
      <c r="L121" s="43" t="str">
        <f t="shared" si="15"/>
        <v/>
      </c>
      <c r="M121" s="29"/>
      <c r="N121" s="43" t="str">
        <f t="shared" si="16"/>
        <v/>
      </c>
      <c r="O121" s="1" t="str">
        <f t="shared" si="17"/>
        <v/>
      </c>
      <c r="P121" s="10" t="str">
        <f t="shared" si="18"/>
        <v/>
      </c>
      <c r="Q121" s="67" t="str">
        <f t="shared" si="19"/>
        <v/>
      </c>
      <c r="R121" s="132"/>
      <c r="S121" s="138"/>
    </row>
    <row r="122" spans="1:19" ht="18.75" x14ac:dyDescent="0.15">
      <c r="A122" s="127">
        <v>118</v>
      </c>
      <c r="B122" s="69" t="str">
        <f>IFERROR(HLOOKUP($A$2,'学校名(市町村)'!$AN$4:$BW$90,A122+1,FALSE),"")</f>
        <v/>
      </c>
      <c r="C122" s="29"/>
      <c r="D122" s="43" t="str">
        <f t="shared" si="10"/>
        <v/>
      </c>
      <c r="E122" s="30"/>
      <c r="F122" s="43" t="str">
        <f t="shared" si="11"/>
        <v/>
      </c>
      <c r="G122" s="29"/>
      <c r="H122" s="43" t="str">
        <f t="shared" si="12"/>
        <v/>
      </c>
      <c r="I122" s="6" t="str">
        <f t="shared" si="13"/>
        <v/>
      </c>
      <c r="J122" s="9" t="str">
        <f t="shared" si="14"/>
        <v/>
      </c>
      <c r="K122" s="29"/>
      <c r="L122" s="43" t="str">
        <f t="shared" si="15"/>
        <v/>
      </c>
      <c r="M122" s="29"/>
      <c r="N122" s="43" t="str">
        <f t="shared" si="16"/>
        <v/>
      </c>
      <c r="O122" s="1" t="str">
        <f t="shared" si="17"/>
        <v/>
      </c>
      <c r="P122" s="10" t="str">
        <f t="shared" si="18"/>
        <v/>
      </c>
      <c r="Q122" s="67" t="str">
        <f t="shared" si="19"/>
        <v/>
      </c>
      <c r="R122" s="132"/>
      <c r="S122" s="138"/>
    </row>
    <row r="123" spans="1:19" ht="18.75" x14ac:dyDescent="0.15">
      <c r="A123" s="127">
        <v>119</v>
      </c>
      <c r="B123" s="69" t="str">
        <f>IFERROR(HLOOKUP($A$2,'学校名(市町村)'!$AN$4:$BW$90,A123+1,FALSE),"")</f>
        <v/>
      </c>
      <c r="C123" s="29"/>
      <c r="D123" s="43" t="str">
        <f t="shared" si="10"/>
        <v/>
      </c>
      <c r="E123" s="30"/>
      <c r="F123" s="43" t="str">
        <f t="shared" si="11"/>
        <v/>
      </c>
      <c r="G123" s="29"/>
      <c r="H123" s="43" t="str">
        <f t="shared" si="12"/>
        <v/>
      </c>
      <c r="I123" s="6" t="str">
        <f t="shared" si="13"/>
        <v/>
      </c>
      <c r="J123" s="9" t="str">
        <f t="shared" si="14"/>
        <v/>
      </c>
      <c r="K123" s="29"/>
      <c r="L123" s="43" t="str">
        <f t="shared" si="15"/>
        <v/>
      </c>
      <c r="M123" s="29"/>
      <c r="N123" s="43" t="str">
        <f t="shared" si="16"/>
        <v/>
      </c>
      <c r="O123" s="1" t="str">
        <f t="shared" si="17"/>
        <v/>
      </c>
      <c r="P123" s="10" t="str">
        <f t="shared" si="18"/>
        <v/>
      </c>
      <c r="Q123" s="67" t="str">
        <f t="shared" si="19"/>
        <v/>
      </c>
      <c r="R123" s="132"/>
      <c r="S123" s="138"/>
    </row>
    <row r="124" spans="1:19" ht="18.75" x14ac:dyDescent="0.15">
      <c r="A124" s="127">
        <v>120</v>
      </c>
      <c r="B124" s="69" t="str">
        <f>IFERROR(HLOOKUP($A$2,'学校名(市町村)'!$AN$4:$BW$90,A124+1,FALSE),"")</f>
        <v/>
      </c>
      <c r="C124" s="29"/>
      <c r="D124" s="43" t="str">
        <f t="shared" si="10"/>
        <v/>
      </c>
      <c r="E124" s="30"/>
      <c r="F124" s="43" t="str">
        <f t="shared" si="11"/>
        <v/>
      </c>
      <c r="G124" s="29"/>
      <c r="H124" s="43" t="str">
        <f t="shared" si="12"/>
        <v/>
      </c>
      <c r="I124" s="6" t="str">
        <f t="shared" si="13"/>
        <v/>
      </c>
      <c r="J124" s="9" t="str">
        <f t="shared" si="14"/>
        <v/>
      </c>
      <c r="K124" s="29"/>
      <c r="L124" s="43" t="str">
        <f t="shared" si="15"/>
        <v/>
      </c>
      <c r="M124" s="29"/>
      <c r="N124" s="43" t="str">
        <f t="shared" si="16"/>
        <v/>
      </c>
      <c r="O124" s="1" t="str">
        <f t="shared" si="17"/>
        <v/>
      </c>
      <c r="P124" s="10" t="str">
        <f t="shared" si="18"/>
        <v/>
      </c>
      <c r="Q124" s="67" t="str">
        <f t="shared" si="19"/>
        <v/>
      </c>
      <c r="R124" s="132"/>
      <c r="S124" s="138"/>
    </row>
    <row r="125" spans="1:19" ht="18.75" x14ac:dyDescent="0.15">
      <c r="A125" s="127">
        <v>121</v>
      </c>
      <c r="B125" s="69" t="str">
        <f>IFERROR(HLOOKUP($A$2,'学校名(市町村)'!$AN$4:$BW$90,A125+1,FALSE),"")</f>
        <v/>
      </c>
      <c r="C125" s="29"/>
      <c r="D125" s="43" t="str">
        <f t="shared" si="10"/>
        <v/>
      </c>
      <c r="E125" s="30"/>
      <c r="F125" s="43" t="str">
        <f t="shared" si="11"/>
        <v/>
      </c>
      <c r="G125" s="29"/>
      <c r="H125" s="43" t="str">
        <f t="shared" si="12"/>
        <v/>
      </c>
      <c r="I125" s="6" t="str">
        <f t="shared" si="13"/>
        <v/>
      </c>
      <c r="J125" s="9" t="str">
        <f t="shared" si="14"/>
        <v/>
      </c>
      <c r="K125" s="29"/>
      <c r="L125" s="43" t="str">
        <f t="shared" si="15"/>
        <v/>
      </c>
      <c r="M125" s="29"/>
      <c r="N125" s="43" t="str">
        <f t="shared" si="16"/>
        <v/>
      </c>
      <c r="O125" s="1" t="str">
        <f t="shared" si="17"/>
        <v/>
      </c>
      <c r="P125" s="10" t="str">
        <f t="shared" si="18"/>
        <v/>
      </c>
      <c r="Q125" s="67" t="str">
        <f t="shared" si="19"/>
        <v/>
      </c>
      <c r="R125" s="132"/>
      <c r="S125" s="138"/>
    </row>
    <row r="126" spans="1:19" ht="18.75" x14ac:dyDescent="0.15">
      <c r="A126" s="127">
        <v>122</v>
      </c>
      <c r="B126" s="69" t="str">
        <f>IFERROR(HLOOKUP($A$2,'学校名(市町村)'!$AN$4:$BW$90,A126+1,FALSE),"")</f>
        <v/>
      </c>
      <c r="C126" s="29"/>
      <c r="D126" s="43" t="str">
        <f t="shared" si="10"/>
        <v/>
      </c>
      <c r="E126" s="30"/>
      <c r="F126" s="43" t="str">
        <f t="shared" si="11"/>
        <v/>
      </c>
      <c r="G126" s="29"/>
      <c r="H126" s="43" t="str">
        <f t="shared" si="12"/>
        <v/>
      </c>
      <c r="I126" s="6" t="str">
        <f t="shared" si="13"/>
        <v/>
      </c>
      <c r="J126" s="9" t="str">
        <f t="shared" si="14"/>
        <v/>
      </c>
      <c r="K126" s="29"/>
      <c r="L126" s="43" t="str">
        <f t="shared" si="15"/>
        <v/>
      </c>
      <c r="M126" s="29"/>
      <c r="N126" s="43" t="str">
        <f t="shared" si="16"/>
        <v/>
      </c>
      <c r="O126" s="1" t="str">
        <f t="shared" si="17"/>
        <v/>
      </c>
      <c r="P126" s="10" t="str">
        <f t="shared" si="18"/>
        <v/>
      </c>
      <c r="Q126" s="67" t="str">
        <f t="shared" si="19"/>
        <v/>
      </c>
      <c r="R126" s="132"/>
      <c r="S126" s="138"/>
    </row>
    <row r="127" spans="1:19" ht="18.75" x14ac:dyDescent="0.15">
      <c r="A127" s="127">
        <v>123</v>
      </c>
      <c r="B127" s="69" t="str">
        <f>IFERROR(HLOOKUP($A$2,'学校名(市町村)'!$AN$4:$BW$90,A127+1,FALSE),"")</f>
        <v/>
      </c>
      <c r="C127" s="29"/>
      <c r="D127" s="43" t="str">
        <f t="shared" si="10"/>
        <v/>
      </c>
      <c r="E127" s="30"/>
      <c r="F127" s="43" t="str">
        <f t="shared" si="11"/>
        <v/>
      </c>
      <c r="G127" s="29"/>
      <c r="H127" s="43" t="str">
        <f t="shared" si="12"/>
        <v/>
      </c>
      <c r="I127" s="6" t="str">
        <f t="shared" si="13"/>
        <v/>
      </c>
      <c r="J127" s="9" t="str">
        <f t="shared" si="14"/>
        <v/>
      </c>
      <c r="K127" s="29"/>
      <c r="L127" s="43" t="str">
        <f t="shared" si="15"/>
        <v/>
      </c>
      <c r="M127" s="29"/>
      <c r="N127" s="43" t="str">
        <f t="shared" si="16"/>
        <v/>
      </c>
      <c r="O127" s="1" t="str">
        <f t="shared" si="17"/>
        <v/>
      </c>
      <c r="P127" s="10" t="str">
        <f t="shared" si="18"/>
        <v/>
      </c>
      <c r="Q127" s="67" t="str">
        <f t="shared" si="19"/>
        <v/>
      </c>
      <c r="R127" s="132"/>
      <c r="S127" s="138"/>
    </row>
    <row r="128" spans="1:19" ht="18.75" x14ac:dyDescent="0.15">
      <c r="A128" s="127">
        <v>124</v>
      </c>
      <c r="B128" s="69" t="str">
        <f>IFERROR(HLOOKUP($A$2,'学校名(市町村)'!$AN$4:$BW$90,A128+1,FALSE),"")</f>
        <v/>
      </c>
      <c r="C128" s="29"/>
      <c r="D128" s="43" t="str">
        <f t="shared" si="10"/>
        <v/>
      </c>
      <c r="E128" s="30"/>
      <c r="F128" s="43" t="str">
        <f t="shared" si="11"/>
        <v/>
      </c>
      <c r="G128" s="29"/>
      <c r="H128" s="43" t="str">
        <f t="shared" si="12"/>
        <v/>
      </c>
      <c r="I128" s="6" t="str">
        <f t="shared" si="13"/>
        <v/>
      </c>
      <c r="J128" s="9" t="str">
        <f t="shared" si="14"/>
        <v/>
      </c>
      <c r="K128" s="29"/>
      <c r="L128" s="43" t="str">
        <f t="shared" si="15"/>
        <v/>
      </c>
      <c r="M128" s="29"/>
      <c r="N128" s="43" t="str">
        <f t="shared" si="16"/>
        <v/>
      </c>
      <c r="O128" s="1" t="str">
        <f t="shared" si="17"/>
        <v/>
      </c>
      <c r="P128" s="10" t="str">
        <f t="shared" si="18"/>
        <v/>
      </c>
      <c r="Q128" s="67" t="str">
        <f t="shared" si="19"/>
        <v/>
      </c>
      <c r="R128" s="132"/>
      <c r="S128" s="138"/>
    </row>
    <row r="129" spans="1:19" ht="18.75" x14ac:dyDescent="0.15">
      <c r="A129" s="127">
        <v>125</v>
      </c>
      <c r="B129" s="69" t="str">
        <f>IFERROR(HLOOKUP($A$2,'学校名(市町村)'!$AN$4:$BW$90,A129+1,FALSE),"")</f>
        <v/>
      </c>
      <c r="C129" s="29"/>
      <c r="D129" s="43" t="str">
        <f t="shared" si="10"/>
        <v/>
      </c>
      <c r="E129" s="30"/>
      <c r="F129" s="43" t="str">
        <f t="shared" si="11"/>
        <v/>
      </c>
      <c r="G129" s="29"/>
      <c r="H129" s="43" t="str">
        <f t="shared" si="12"/>
        <v/>
      </c>
      <c r="I129" s="6" t="str">
        <f t="shared" si="13"/>
        <v/>
      </c>
      <c r="J129" s="9" t="str">
        <f t="shared" si="14"/>
        <v/>
      </c>
      <c r="K129" s="29"/>
      <c r="L129" s="43" t="str">
        <f t="shared" si="15"/>
        <v/>
      </c>
      <c r="M129" s="29"/>
      <c r="N129" s="43" t="str">
        <f t="shared" si="16"/>
        <v/>
      </c>
      <c r="O129" s="1" t="str">
        <f t="shared" si="17"/>
        <v/>
      </c>
      <c r="P129" s="10" t="str">
        <f t="shared" si="18"/>
        <v/>
      </c>
      <c r="Q129" s="67" t="str">
        <f t="shared" si="19"/>
        <v/>
      </c>
      <c r="R129" s="132"/>
      <c r="S129" s="138"/>
    </row>
    <row r="130" spans="1:19" ht="18.75" x14ac:dyDescent="0.15">
      <c r="A130" s="127">
        <v>126</v>
      </c>
      <c r="B130" s="69" t="str">
        <f>IFERROR(HLOOKUP($A$2,'学校名(市町村)'!$AN$4:$BW$90,A130+1,FALSE),"")</f>
        <v/>
      </c>
      <c r="C130" s="29"/>
      <c r="D130" s="43" t="str">
        <f t="shared" si="10"/>
        <v/>
      </c>
      <c r="E130" s="30"/>
      <c r="F130" s="43" t="str">
        <f t="shared" si="11"/>
        <v/>
      </c>
      <c r="G130" s="29"/>
      <c r="H130" s="43" t="str">
        <f t="shared" si="12"/>
        <v/>
      </c>
      <c r="I130" s="6" t="str">
        <f t="shared" si="13"/>
        <v/>
      </c>
      <c r="J130" s="9" t="str">
        <f t="shared" si="14"/>
        <v/>
      </c>
      <c r="K130" s="29"/>
      <c r="L130" s="43" t="str">
        <f t="shared" si="15"/>
        <v/>
      </c>
      <c r="M130" s="29"/>
      <c r="N130" s="43" t="str">
        <f t="shared" si="16"/>
        <v/>
      </c>
      <c r="O130" s="1" t="str">
        <f t="shared" si="17"/>
        <v/>
      </c>
      <c r="P130" s="10" t="str">
        <f t="shared" si="18"/>
        <v/>
      </c>
      <c r="Q130" s="67" t="str">
        <f t="shared" si="19"/>
        <v/>
      </c>
      <c r="R130" s="132"/>
      <c r="S130" s="138"/>
    </row>
    <row r="131" spans="1:19" ht="18.75" x14ac:dyDescent="0.15">
      <c r="A131" s="127">
        <v>127</v>
      </c>
      <c r="B131" s="69" t="str">
        <f>IFERROR(HLOOKUP($A$2,'学校名(市町村)'!$AN$4:$BW$90,A131+1,FALSE),"")</f>
        <v/>
      </c>
      <c r="C131" s="29"/>
      <c r="D131" s="43" t="str">
        <f t="shared" si="10"/>
        <v/>
      </c>
      <c r="E131" s="30"/>
      <c r="F131" s="43" t="str">
        <f t="shared" si="11"/>
        <v/>
      </c>
      <c r="G131" s="29"/>
      <c r="H131" s="43" t="str">
        <f t="shared" si="12"/>
        <v/>
      </c>
      <c r="I131" s="6" t="str">
        <f t="shared" si="13"/>
        <v/>
      </c>
      <c r="J131" s="9" t="str">
        <f t="shared" si="14"/>
        <v/>
      </c>
      <c r="K131" s="29"/>
      <c r="L131" s="43" t="str">
        <f t="shared" si="15"/>
        <v/>
      </c>
      <c r="M131" s="29"/>
      <c r="N131" s="43" t="str">
        <f t="shared" si="16"/>
        <v/>
      </c>
      <c r="O131" s="1" t="str">
        <f t="shared" si="17"/>
        <v/>
      </c>
      <c r="P131" s="10" t="str">
        <f t="shared" si="18"/>
        <v/>
      </c>
      <c r="Q131" s="67" t="str">
        <f t="shared" si="19"/>
        <v/>
      </c>
      <c r="R131" s="132"/>
      <c r="S131" s="138"/>
    </row>
    <row r="132" spans="1:19" ht="18.75" x14ac:dyDescent="0.15">
      <c r="A132" s="127">
        <v>128</v>
      </c>
      <c r="B132" s="69" t="str">
        <f>IFERROR(HLOOKUP($A$2,'学校名(市町村)'!$AN$4:$BW$90,A132+1,FALSE),"")</f>
        <v/>
      </c>
      <c r="C132" s="29"/>
      <c r="D132" s="43" t="str">
        <f t="shared" si="10"/>
        <v/>
      </c>
      <c r="E132" s="30"/>
      <c r="F132" s="43" t="str">
        <f t="shared" si="11"/>
        <v/>
      </c>
      <c r="G132" s="29"/>
      <c r="H132" s="43" t="str">
        <f t="shared" si="12"/>
        <v/>
      </c>
      <c r="I132" s="6" t="str">
        <f t="shared" si="13"/>
        <v/>
      </c>
      <c r="J132" s="9" t="str">
        <f t="shared" si="14"/>
        <v/>
      </c>
      <c r="K132" s="29"/>
      <c r="L132" s="43" t="str">
        <f t="shared" si="15"/>
        <v/>
      </c>
      <c r="M132" s="29"/>
      <c r="N132" s="43" t="str">
        <f t="shared" si="16"/>
        <v/>
      </c>
      <c r="O132" s="1" t="str">
        <f t="shared" si="17"/>
        <v/>
      </c>
      <c r="P132" s="10" t="str">
        <f t="shared" si="18"/>
        <v/>
      </c>
      <c r="Q132" s="67" t="str">
        <f t="shared" si="19"/>
        <v/>
      </c>
      <c r="R132" s="132"/>
      <c r="S132" s="138"/>
    </row>
    <row r="133" spans="1:19" ht="18.75" x14ac:dyDescent="0.15">
      <c r="A133" s="127">
        <v>129</v>
      </c>
      <c r="B133" s="69" t="str">
        <f>IFERROR(HLOOKUP($A$2,'学校名(市町村)'!$AN$4:$BW$90,A133+1,FALSE),"")</f>
        <v/>
      </c>
      <c r="C133" s="29"/>
      <c r="D133" s="43" t="str">
        <f t="shared" si="10"/>
        <v/>
      </c>
      <c r="E133" s="30"/>
      <c r="F133" s="43" t="str">
        <f t="shared" si="11"/>
        <v/>
      </c>
      <c r="G133" s="29"/>
      <c r="H133" s="43" t="str">
        <f t="shared" si="12"/>
        <v/>
      </c>
      <c r="I133" s="6" t="str">
        <f t="shared" si="13"/>
        <v/>
      </c>
      <c r="J133" s="9" t="str">
        <f t="shared" si="14"/>
        <v/>
      </c>
      <c r="K133" s="29"/>
      <c r="L133" s="43" t="str">
        <f t="shared" si="15"/>
        <v/>
      </c>
      <c r="M133" s="29"/>
      <c r="N133" s="43" t="str">
        <f t="shared" si="16"/>
        <v/>
      </c>
      <c r="O133" s="1" t="str">
        <f t="shared" si="17"/>
        <v/>
      </c>
      <c r="P133" s="10" t="str">
        <f t="shared" si="18"/>
        <v/>
      </c>
      <c r="Q133" s="67" t="str">
        <f t="shared" si="19"/>
        <v/>
      </c>
      <c r="R133" s="132"/>
      <c r="S133" s="138"/>
    </row>
    <row r="134" spans="1:19" ht="18.75" x14ac:dyDescent="0.15">
      <c r="A134" s="127">
        <v>130</v>
      </c>
      <c r="B134" s="69" t="str">
        <f>IFERROR(HLOOKUP($A$2,'学校名(市町村)'!$AN$4:$BW$90,A134+1,FALSE),"")</f>
        <v/>
      </c>
      <c r="C134" s="29"/>
      <c r="D134" s="43" t="str">
        <f t="shared" ref="D134:D197" si="20">IF($B134="","",C134/$Q134)</f>
        <v/>
      </c>
      <c r="E134" s="30"/>
      <c r="F134" s="43" t="str">
        <f t="shared" ref="F134:F197" si="21">IF($B134="","",E134/$Q134)</f>
        <v/>
      </c>
      <c r="G134" s="29"/>
      <c r="H134" s="43" t="str">
        <f t="shared" ref="H134:H197" si="22">IF($B134="","",G134/$Q134)</f>
        <v/>
      </c>
      <c r="I134" s="6" t="str">
        <f t="shared" ref="I134:I197" si="23">IF(B134="","",C134+E134+G134)</f>
        <v/>
      </c>
      <c r="J134" s="9" t="str">
        <f t="shared" ref="J134:J197" si="24">IF($B134="","",I134/$Q134)</f>
        <v/>
      </c>
      <c r="K134" s="29"/>
      <c r="L134" s="43" t="str">
        <f t="shared" ref="L134:L197" si="25">IF($B134="","",K134/$Q134)</f>
        <v/>
      </c>
      <c r="M134" s="29"/>
      <c r="N134" s="43" t="str">
        <f t="shared" ref="N134:N197" si="26">IF($B134="","",M134/$Q134)</f>
        <v/>
      </c>
      <c r="O134" s="1" t="str">
        <f t="shared" ref="O134:O197" si="27">IF(B134="","",K134+M134)</f>
        <v/>
      </c>
      <c r="P134" s="10" t="str">
        <f t="shared" ref="P134:P197" si="28">IF($B134="","",O134/$Q134)</f>
        <v/>
      </c>
      <c r="Q134" s="67" t="str">
        <f t="shared" ref="Q134:Q197" si="29">IF(B134="","",C134+E134+G134+K134+M134)</f>
        <v/>
      </c>
      <c r="R134" s="132"/>
      <c r="S134" s="138"/>
    </row>
    <row r="135" spans="1:19" ht="18.75" x14ac:dyDescent="0.15">
      <c r="A135" s="127">
        <v>131</v>
      </c>
      <c r="B135" s="69" t="str">
        <f>IFERROR(HLOOKUP($A$2,'学校名(市町村)'!$AN$4:$BW$90,A135+1,FALSE),"")</f>
        <v/>
      </c>
      <c r="C135" s="29"/>
      <c r="D135" s="43" t="str">
        <f t="shared" si="20"/>
        <v/>
      </c>
      <c r="E135" s="30"/>
      <c r="F135" s="43" t="str">
        <f t="shared" si="21"/>
        <v/>
      </c>
      <c r="G135" s="29"/>
      <c r="H135" s="43" t="str">
        <f t="shared" si="22"/>
        <v/>
      </c>
      <c r="I135" s="6" t="str">
        <f t="shared" si="23"/>
        <v/>
      </c>
      <c r="J135" s="9" t="str">
        <f t="shared" si="24"/>
        <v/>
      </c>
      <c r="K135" s="29"/>
      <c r="L135" s="43" t="str">
        <f t="shared" si="25"/>
        <v/>
      </c>
      <c r="M135" s="29"/>
      <c r="N135" s="43" t="str">
        <f t="shared" si="26"/>
        <v/>
      </c>
      <c r="O135" s="1" t="str">
        <f t="shared" si="27"/>
        <v/>
      </c>
      <c r="P135" s="10" t="str">
        <f t="shared" si="28"/>
        <v/>
      </c>
      <c r="Q135" s="67" t="str">
        <f t="shared" si="29"/>
        <v/>
      </c>
      <c r="R135" s="132"/>
      <c r="S135" s="138"/>
    </row>
    <row r="136" spans="1:19" ht="18.75" x14ac:dyDescent="0.15">
      <c r="A136" s="127">
        <v>132</v>
      </c>
      <c r="B136" s="69" t="str">
        <f>IFERROR(HLOOKUP($A$2,'学校名(市町村)'!$AN$4:$BW$90,A136+1,FALSE),"")</f>
        <v/>
      </c>
      <c r="C136" s="29"/>
      <c r="D136" s="43" t="str">
        <f t="shared" si="20"/>
        <v/>
      </c>
      <c r="E136" s="30"/>
      <c r="F136" s="43" t="str">
        <f t="shared" si="21"/>
        <v/>
      </c>
      <c r="G136" s="29"/>
      <c r="H136" s="43" t="str">
        <f t="shared" si="22"/>
        <v/>
      </c>
      <c r="I136" s="6" t="str">
        <f t="shared" si="23"/>
        <v/>
      </c>
      <c r="J136" s="9" t="str">
        <f t="shared" si="24"/>
        <v/>
      </c>
      <c r="K136" s="29"/>
      <c r="L136" s="43" t="str">
        <f t="shared" si="25"/>
        <v/>
      </c>
      <c r="M136" s="29"/>
      <c r="N136" s="43" t="str">
        <f t="shared" si="26"/>
        <v/>
      </c>
      <c r="O136" s="1" t="str">
        <f t="shared" si="27"/>
        <v/>
      </c>
      <c r="P136" s="10" t="str">
        <f t="shared" si="28"/>
        <v/>
      </c>
      <c r="Q136" s="67" t="str">
        <f t="shared" si="29"/>
        <v/>
      </c>
      <c r="R136" s="132"/>
      <c r="S136" s="138"/>
    </row>
    <row r="137" spans="1:19" ht="18.75" x14ac:dyDescent="0.15">
      <c r="A137" s="127">
        <v>133</v>
      </c>
      <c r="B137" s="69" t="str">
        <f>IFERROR(HLOOKUP($A$2,'学校名(市町村)'!$AN$4:$BW$90,A137+1,FALSE),"")</f>
        <v/>
      </c>
      <c r="C137" s="29"/>
      <c r="D137" s="43" t="str">
        <f t="shared" si="20"/>
        <v/>
      </c>
      <c r="E137" s="30"/>
      <c r="F137" s="43" t="str">
        <f t="shared" si="21"/>
        <v/>
      </c>
      <c r="G137" s="29"/>
      <c r="H137" s="43" t="str">
        <f t="shared" si="22"/>
        <v/>
      </c>
      <c r="I137" s="6" t="str">
        <f t="shared" si="23"/>
        <v/>
      </c>
      <c r="J137" s="9" t="str">
        <f t="shared" si="24"/>
        <v/>
      </c>
      <c r="K137" s="29"/>
      <c r="L137" s="43" t="str">
        <f t="shared" si="25"/>
        <v/>
      </c>
      <c r="M137" s="29"/>
      <c r="N137" s="43" t="str">
        <f t="shared" si="26"/>
        <v/>
      </c>
      <c r="O137" s="1" t="str">
        <f t="shared" si="27"/>
        <v/>
      </c>
      <c r="P137" s="10" t="str">
        <f t="shared" si="28"/>
        <v/>
      </c>
      <c r="Q137" s="67" t="str">
        <f t="shared" si="29"/>
        <v/>
      </c>
      <c r="R137" s="132"/>
      <c r="S137" s="138"/>
    </row>
    <row r="138" spans="1:19" ht="18.75" x14ac:dyDescent="0.15">
      <c r="A138" s="127">
        <v>134</v>
      </c>
      <c r="B138" s="69" t="str">
        <f>IFERROR(HLOOKUP($A$2,'学校名(市町村)'!$AN$4:$BW$90,A138+1,FALSE),"")</f>
        <v/>
      </c>
      <c r="C138" s="29"/>
      <c r="D138" s="43" t="str">
        <f t="shared" si="20"/>
        <v/>
      </c>
      <c r="E138" s="30"/>
      <c r="F138" s="43" t="str">
        <f t="shared" si="21"/>
        <v/>
      </c>
      <c r="G138" s="29"/>
      <c r="H138" s="43" t="str">
        <f t="shared" si="22"/>
        <v/>
      </c>
      <c r="I138" s="6" t="str">
        <f t="shared" si="23"/>
        <v/>
      </c>
      <c r="J138" s="9" t="str">
        <f t="shared" si="24"/>
        <v/>
      </c>
      <c r="K138" s="29"/>
      <c r="L138" s="43" t="str">
        <f t="shared" si="25"/>
        <v/>
      </c>
      <c r="M138" s="29"/>
      <c r="N138" s="43" t="str">
        <f t="shared" si="26"/>
        <v/>
      </c>
      <c r="O138" s="1" t="str">
        <f t="shared" si="27"/>
        <v/>
      </c>
      <c r="P138" s="10" t="str">
        <f t="shared" si="28"/>
        <v/>
      </c>
      <c r="Q138" s="67" t="str">
        <f t="shared" si="29"/>
        <v/>
      </c>
      <c r="R138" s="132"/>
      <c r="S138" s="138"/>
    </row>
    <row r="139" spans="1:19" ht="18.75" x14ac:dyDescent="0.15">
      <c r="A139" s="127">
        <v>135</v>
      </c>
      <c r="B139" s="69" t="str">
        <f>IFERROR(HLOOKUP($A$2,'学校名(市町村)'!$AN$4:$BW$90,A139+1,FALSE),"")</f>
        <v/>
      </c>
      <c r="C139" s="29"/>
      <c r="D139" s="43" t="str">
        <f t="shared" si="20"/>
        <v/>
      </c>
      <c r="E139" s="30"/>
      <c r="F139" s="43" t="str">
        <f t="shared" si="21"/>
        <v/>
      </c>
      <c r="G139" s="29"/>
      <c r="H139" s="43" t="str">
        <f t="shared" si="22"/>
        <v/>
      </c>
      <c r="I139" s="6" t="str">
        <f t="shared" si="23"/>
        <v/>
      </c>
      <c r="J139" s="9" t="str">
        <f t="shared" si="24"/>
        <v/>
      </c>
      <c r="K139" s="29"/>
      <c r="L139" s="43" t="str">
        <f t="shared" si="25"/>
        <v/>
      </c>
      <c r="M139" s="29"/>
      <c r="N139" s="43" t="str">
        <f t="shared" si="26"/>
        <v/>
      </c>
      <c r="O139" s="1" t="str">
        <f t="shared" si="27"/>
        <v/>
      </c>
      <c r="P139" s="10" t="str">
        <f t="shared" si="28"/>
        <v/>
      </c>
      <c r="Q139" s="67" t="str">
        <f t="shared" si="29"/>
        <v/>
      </c>
      <c r="R139" s="132"/>
      <c r="S139" s="138"/>
    </row>
    <row r="140" spans="1:19" ht="18.75" x14ac:dyDescent="0.15">
      <c r="A140" s="127">
        <v>136</v>
      </c>
      <c r="B140" s="69" t="str">
        <f>IFERROR(HLOOKUP($A$2,'学校名(市町村)'!$AN$4:$BW$90,A140+1,FALSE),"")</f>
        <v/>
      </c>
      <c r="C140" s="29"/>
      <c r="D140" s="43" t="str">
        <f t="shared" si="20"/>
        <v/>
      </c>
      <c r="E140" s="30"/>
      <c r="F140" s="43" t="str">
        <f t="shared" si="21"/>
        <v/>
      </c>
      <c r="G140" s="29"/>
      <c r="H140" s="43" t="str">
        <f t="shared" si="22"/>
        <v/>
      </c>
      <c r="I140" s="6" t="str">
        <f t="shared" si="23"/>
        <v/>
      </c>
      <c r="J140" s="9" t="str">
        <f t="shared" si="24"/>
        <v/>
      </c>
      <c r="K140" s="29"/>
      <c r="L140" s="43" t="str">
        <f t="shared" si="25"/>
        <v/>
      </c>
      <c r="M140" s="29"/>
      <c r="N140" s="43" t="str">
        <f t="shared" si="26"/>
        <v/>
      </c>
      <c r="O140" s="1" t="str">
        <f t="shared" si="27"/>
        <v/>
      </c>
      <c r="P140" s="10" t="str">
        <f t="shared" si="28"/>
        <v/>
      </c>
      <c r="Q140" s="67" t="str">
        <f t="shared" si="29"/>
        <v/>
      </c>
      <c r="R140" s="132"/>
      <c r="S140" s="138"/>
    </row>
    <row r="141" spans="1:19" ht="18.75" x14ac:dyDescent="0.15">
      <c r="A141" s="127">
        <v>137</v>
      </c>
      <c r="B141" s="69" t="str">
        <f>IFERROR(HLOOKUP($A$2,'学校名(市町村)'!$AN$4:$BW$90,A141+1,FALSE),"")</f>
        <v/>
      </c>
      <c r="C141" s="29"/>
      <c r="D141" s="43" t="str">
        <f t="shared" si="20"/>
        <v/>
      </c>
      <c r="E141" s="30"/>
      <c r="F141" s="43" t="str">
        <f t="shared" si="21"/>
        <v/>
      </c>
      <c r="G141" s="29"/>
      <c r="H141" s="43" t="str">
        <f t="shared" si="22"/>
        <v/>
      </c>
      <c r="I141" s="6" t="str">
        <f t="shared" si="23"/>
        <v/>
      </c>
      <c r="J141" s="9" t="str">
        <f t="shared" si="24"/>
        <v/>
      </c>
      <c r="K141" s="29"/>
      <c r="L141" s="43" t="str">
        <f t="shared" si="25"/>
        <v/>
      </c>
      <c r="M141" s="29"/>
      <c r="N141" s="43" t="str">
        <f t="shared" si="26"/>
        <v/>
      </c>
      <c r="O141" s="1" t="str">
        <f t="shared" si="27"/>
        <v/>
      </c>
      <c r="P141" s="10" t="str">
        <f t="shared" si="28"/>
        <v/>
      </c>
      <c r="Q141" s="67" t="str">
        <f t="shared" si="29"/>
        <v/>
      </c>
      <c r="R141" s="132"/>
      <c r="S141" s="138"/>
    </row>
    <row r="142" spans="1:19" ht="18.75" x14ac:dyDescent="0.15">
      <c r="A142" s="127">
        <v>138</v>
      </c>
      <c r="B142" s="69" t="str">
        <f>IFERROR(HLOOKUP($A$2,'学校名(市町村)'!$AN$4:$BW$90,A142+1,FALSE),"")</f>
        <v/>
      </c>
      <c r="C142" s="29"/>
      <c r="D142" s="43" t="str">
        <f t="shared" si="20"/>
        <v/>
      </c>
      <c r="E142" s="30"/>
      <c r="F142" s="43" t="str">
        <f t="shared" si="21"/>
        <v/>
      </c>
      <c r="G142" s="29"/>
      <c r="H142" s="43" t="str">
        <f t="shared" si="22"/>
        <v/>
      </c>
      <c r="I142" s="6" t="str">
        <f t="shared" si="23"/>
        <v/>
      </c>
      <c r="J142" s="9" t="str">
        <f t="shared" si="24"/>
        <v/>
      </c>
      <c r="K142" s="29"/>
      <c r="L142" s="43" t="str">
        <f t="shared" si="25"/>
        <v/>
      </c>
      <c r="M142" s="29"/>
      <c r="N142" s="43" t="str">
        <f t="shared" si="26"/>
        <v/>
      </c>
      <c r="O142" s="1" t="str">
        <f t="shared" si="27"/>
        <v/>
      </c>
      <c r="P142" s="10" t="str">
        <f t="shared" si="28"/>
        <v/>
      </c>
      <c r="Q142" s="67" t="str">
        <f t="shared" si="29"/>
        <v/>
      </c>
      <c r="R142" s="132"/>
      <c r="S142" s="138"/>
    </row>
    <row r="143" spans="1:19" ht="18.75" x14ac:dyDescent="0.15">
      <c r="A143" s="127">
        <v>139</v>
      </c>
      <c r="B143" s="69" t="str">
        <f>IFERROR(HLOOKUP($A$2,'学校名(市町村)'!$AN$4:$BW$90,A143+1,FALSE),"")</f>
        <v/>
      </c>
      <c r="C143" s="29"/>
      <c r="D143" s="43" t="str">
        <f t="shared" si="20"/>
        <v/>
      </c>
      <c r="E143" s="30"/>
      <c r="F143" s="43" t="str">
        <f t="shared" si="21"/>
        <v/>
      </c>
      <c r="G143" s="29"/>
      <c r="H143" s="43" t="str">
        <f t="shared" si="22"/>
        <v/>
      </c>
      <c r="I143" s="6" t="str">
        <f t="shared" si="23"/>
        <v/>
      </c>
      <c r="J143" s="9" t="str">
        <f t="shared" si="24"/>
        <v/>
      </c>
      <c r="K143" s="29"/>
      <c r="L143" s="43" t="str">
        <f t="shared" si="25"/>
        <v/>
      </c>
      <c r="M143" s="29"/>
      <c r="N143" s="43" t="str">
        <f t="shared" si="26"/>
        <v/>
      </c>
      <c r="O143" s="1" t="str">
        <f t="shared" si="27"/>
        <v/>
      </c>
      <c r="P143" s="10" t="str">
        <f t="shared" si="28"/>
        <v/>
      </c>
      <c r="Q143" s="67" t="str">
        <f t="shared" si="29"/>
        <v/>
      </c>
      <c r="R143" s="132"/>
      <c r="S143" s="138"/>
    </row>
    <row r="144" spans="1:19" ht="18.75" x14ac:dyDescent="0.15">
      <c r="A144" s="127">
        <v>140</v>
      </c>
      <c r="B144" s="69" t="str">
        <f>IFERROR(HLOOKUP($A$2,'学校名(市町村)'!$AN$4:$BW$90,A144+1,FALSE),"")</f>
        <v/>
      </c>
      <c r="C144" s="29"/>
      <c r="D144" s="43" t="str">
        <f t="shared" si="20"/>
        <v/>
      </c>
      <c r="E144" s="30"/>
      <c r="F144" s="43" t="str">
        <f t="shared" si="21"/>
        <v/>
      </c>
      <c r="G144" s="29"/>
      <c r="H144" s="43" t="str">
        <f t="shared" si="22"/>
        <v/>
      </c>
      <c r="I144" s="6" t="str">
        <f t="shared" si="23"/>
        <v/>
      </c>
      <c r="J144" s="9" t="str">
        <f t="shared" si="24"/>
        <v/>
      </c>
      <c r="K144" s="29"/>
      <c r="L144" s="43" t="str">
        <f t="shared" si="25"/>
        <v/>
      </c>
      <c r="M144" s="29"/>
      <c r="N144" s="43" t="str">
        <f t="shared" si="26"/>
        <v/>
      </c>
      <c r="O144" s="1" t="str">
        <f t="shared" si="27"/>
        <v/>
      </c>
      <c r="P144" s="10" t="str">
        <f t="shared" si="28"/>
        <v/>
      </c>
      <c r="Q144" s="67" t="str">
        <f t="shared" si="29"/>
        <v/>
      </c>
      <c r="R144" s="132"/>
      <c r="S144" s="138"/>
    </row>
    <row r="145" spans="1:19" ht="18.75" x14ac:dyDescent="0.15">
      <c r="A145" s="127">
        <v>141</v>
      </c>
      <c r="B145" s="69" t="str">
        <f>IFERROR(HLOOKUP($A$2,'学校名(市町村)'!$AN$4:$BW$90,A145+1,FALSE),"")</f>
        <v/>
      </c>
      <c r="C145" s="29"/>
      <c r="D145" s="43" t="str">
        <f t="shared" si="20"/>
        <v/>
      </c>
      <c r="E145" s="30"/>
      <c r="F145" s="43" t="str">
        <f t="shared" si="21"/>
        <v/>
      </c>
      <c r="G145" s="29"/>
      <c r="H145" s="43" t="str">
        <f t="shared" si="22"/>
        <v/>
      </c>
      <c r="I145" s="6" t="str">
        <f t="shared" si="23"/>
        <v/>
      </c>
      <c r="J145" s="9" t="str">
        <f t="shared" si="24"/>
        <v/>
      </c>
      <c r="K145" s="29"/>
      <c r="L145" s="43" t="str">
        <f t="shared" si="25"/>
        <v/>
      </c>
      <c r="M145" s="29"/>
      <c r="N145" s="43" t="str">
        <f t="shared" si="26"/>
        <v/>
      </c>
      <c r="O145" s="1" t="str">
        <f t="shared" si="27"/>
        <v/>
      </c>
      <c r="P145" s="10" t="str">
        <f t="shared" si="28"/>
        <v/>
      </c>
      <c r="Q145" s="67" t="str">
        <f t="shared" si="29"/>
        <v/>
      </c>
      <c r="R145" s="132"/>
      <c r="S145" s="138"/>
    </row>
    <row r="146" spans="1:19" ht="18.75" x14ac:dyDescent="0.15">
      <c r="A146" s="127">
        <v>142</v>
      </c>
      <c r="B146" s="69" t="str">
        <f>IFERROR(HLOOKUP($A$2,'学校名(市町村)'!$AN$4:$BW$90,A146+1,FALSE),"")</f>
        <v/>
      </c>
      <c r="C146" s="29"/>
      <c r="D146" s="43" t="str">
        <f t="shared" si="20"/>
        <v/>
      </c>
      <c r="E146" s="30"/>
      <c r="F146" s="43" t="str">
        <f t="shared" si="21"/>
        <v/>
      </c>
      <c r="G146" s="29"/>
      <c r="H146" s="43" t="str">
        <f t="shared" si="22"/>
        <v/>
      </c>
      <c r="I146" s="6" t="str">
        <f t="shared" si="23"/>
        <v/>
      </c>
      <c r="J146" s="9" t="str">
        <f t="shared" si="24"/>
        <v/>
      </c>
      <c r="K146" s="29"/>
      <c r="L146" s="43" t="str">
        <f t="shared" si="25"/>
        <v/>
      </c>
      <c r="M146" s="29"/>
      <c r="N146" s="43" t="str">
        <f t="shared" si="26"/>
        <v/>
      </c>
      <c r="O146" s="1" t="str">
        <f t="shared" si="27"/>
        <v/>
      </c>
      <c r="P146" s="10" t="str">
        <f t="shared" si="28"/>
        <v/>
      </c>
      <c r="Q146" s="67" t="str">
        <f t="shared" si="29"/>
        <v/>
      </c>
      <c r="R146" s="132"/>
      <c r="S146" s="138"/>
    </row>
    <row r="147" spans="1:19" ht="18.75" x14ac:dyDescent="0.15">
      <c r="A147" s="127">
        <v>143</v>
      </c>
      <c r="B147" s="69" t="str">
        <f>IFERROR(HLOOKUP($A$2,'学校名(市町村)'!$AN$4:$BW$90,A147+1,FALSE),"")</f>
        <v/>
      </c>
      <c r="C147" s="29"/>
      <c r="D147" s="43" t="str">
        <f t="shared" si="20"/>
        <v/>
      </c>
      <c r="E147" s="30"/>
      <c r="F147" s="43" t="str">
        <f t="shared" si="21"/>
        <v/>
      </c>
      <c r="G147" s="29"/>
      <c r="H147" s="43" t="str">
        <f t="shared" si="22"/>
        <v/>
      </c>
      <c r="I147" s="6" t="str">
        <f t="shared" si="23"/>
        <v/>
      </c>
      <c r="J147" s="9" t="str">
        <f t="shared" si="24"/>
        <v/>
      </c>
      <c r="K147" s="29"/>
      <c r="L147" s="43" t="str">
        <f t="shared" si="25"/>
        <v/>
      </c>
      <c r="M147" s="29"/>
      <c r="N147" s="43" t="str">
        <f t="shared" si="26"/>
        <v/>
      </c>
      <c r="O147" s="1" t="str">
        <f t="shared" si="27"/>
        <v/>
      </c>
      <c r="P147" s="10" t="str">
        <f t="shared" si="28"/>
        <v/>
      </c>
      <c r="Q147" s="67" t="str">
        <f t="shared" si="29"/>
        <v/>
      </c>
      <c r="R147" s="132"/>
      <c r="S147" s="138"/>
    </row>
    <row r="148" spans="1:19" ht="18.75" x14ac:dyDescent="0.15">
      <c r="A148" s="127">
        <v>144</v>
      </c>
      <c r="B148" s="69" t="str">
        <f>IFERROR(HLOOKUP($A$2,'学校名(市町村)'!$AN$4:$BW$90,A148+1,FALSE),"")</f>
        <v/>
      </c>
      <c r="C148" s="29"/>
      <c r="D148" s="43" t="str">
        <f t="shared" si="20"/>
        <v/>
      </c>
      <c r="E148" s="30"/>
      <c r="F148" s="43" t="str">
        <f t="shared" si="21"/>
        <v/>
      </c>
      <c r="G148" s="29"/>
      <c r="H148" s="43" t="str">
        <f t="shared" si="22"/>
        <v/>
      </c>
      <c r="I148" s="6" t="str">
        <f t="shared" si="23"/>
        <v/>
      </c>
      <c r="J148" s="9" t="str">
        <f t="shared" si="24"/>
        <v/>
      </c>
      <c r="K148" s="29"/>
      <c r="L148" s="43" t="str">
        <f t="shared" si="25"/>
        <v/>
      </c>
      <c r="M148" s="29"/>
      <c r="N148" s="43" t="str">
        <f t="shared" si="26"/>
        <v/>
      </c>
      <c r="O148" s="1" t="str">
        <f t="shared" si="27"/>
        <v/>
      </c>
      <c r="P148" s="10" t="str">
        <f t="shared" si="28"/>
        <v/>
      </c>
      <c r="Q148" s="67" t="str">
        <f t="shared" si="29"/>
        <v/>
      </c>
      <c r="R148" s="132"/>
      <c r="S148" s="138"/>
    </row>
    <row r="149" spans="1:19" ht="18.75" x14ac:dyDescent="0.15">
      <c r="A149" s="127">
        <v>145</v>
      </c>
      <c r="B149" s="69" t="str">
        <f>IFERROR(HLOOKUP($A$2,'学校名(市町村)'!$AN$4:$BW$90,A149+1,FALSE),"")</f>
        <v/>
      </c>
      <c r="C149" s="29"/>
      <c r="D149" s="43" t="str">
        <f t="shared" si="20"/>
        <v/>
      </c>
      <c r="E149" s="30"/>
      <c r="F149" s="43" t="str">
        <f t="shared" si="21"/>
        <v/>
      </c>
      <c r="G149" s="29"/>
      <c r="H149" s="43" t="str">
        <f t="shared" si="22"/>
        <v/>
      </c>
      <c r="I149" s="6" t="str">
        <f t="shared" si="23"/>
        <v/>
      </c>
      <c r="J149" s="9" t="str">
        <f t="shared" si="24"/>
        <v/>
      </c>
      <c r="K149" s="29"/>
      <c r="L149" s="43" t="str">
        <f t="shared" si="25"/>
        <v/>
      </c>
      <c r="M149" s="29"/>
      <c r="N149" s="43" t="str">
        <f t="shared" si="26"/>
        <v/>
      </c>
      <c r="O149" s="1" t="str">
        <f t="shared" si="27"/>
        <v/>
      </c>
      <c r="P149" s="10" t="str">
        <f t="shared" si="28"/>
        <v/>
      </c>
      <c r="Q149" s="67" t="str">
        <f t="shared" si="29"/>
        <v/>
      </c>
      <c r="R149" s="132"/>
      <c r="S149" s="138"/>
    </row>
    <row r="150" spans="1:19" ht="18.75" x14ac:dyDescent="0.15">
      <c r="A150" s="127">
        <v>146</v>
      </c>
      <c r="B150" s="69" t="str">
        <f>IFERROR(HLOOKUP($A$2,'学校名(市町村)'!$AN$4:$BW$90,A150+1,FALSE),"")</f>
        <v/>
      </c>
      <c r="C150" s="29"/>
      <c r="D150" s="43" t="str">
        <f t="shared" si="20"/>
        <v/>
      </c>
      <c r="E150" s="30"/>
      <c r="F150" s="43" t="str">
        <f t="shared" si="21"/>
        <v/>
      </c>
      <c r="G150" s="29"/>
      <c r="H150" s="43" t="str">
        <f t="shared" si="22"/>
        <v/>
      </c>
      <c r="I150" s="6" t="str">
        <f t="shared" si="23"/>
        <v/>
      </c>
      <c r="J150" s="9" t="str">
        <f t="shared" si="24"/>
        <v/>
      </c>
      <c r="K150" s="29"/>
      <c r="L150" s="43" t="str">
        <f t="shared" si="25"/>
        <v/>
      </c>
      <c r="M150" s="29"/>
      <c r="N150" s="43" t="str">
        <f t="shared" si="26"/>
        <v/>
      </c>
      <c r="O150" s="1" t="str">
        <f t="shared" si="27"/>
        <v/>
      </c>
      <c r="P150" s="10" t="str">
        <f t="shared" si="28"/>
        <v/>
      </c>
      <c r="Q150" s="67" t="str">
        <f t="shared" si="29"/>
        <v/>
      </c>
      <c r="R150" s="132"/>
      <c r="S150" s="138"/>
    </row>
    <row r="151" spans="1:19" ht="18.75" x14ac:dyDescent="0.15">
      <c r="A151" s="127">
        <v>147</v>
      </c>
      <c r="B151" s="69" t="str">
        <f>IFERROR(HLOOKUP($A$2,'学校名(市町村)'!$AN$4:$BW$90,A151+1,FALSE),"")</f>
        <v/>
      </c>
      <c r="C151" s="29"/>
      <c r="D151" s="43" t="str">
        <f t="shared" si="20"/>
        <v/>
      </c>
      <c r="E151" s="30"/>
      <c r="F151" s="43" t="str">
        <f t="shared" si="21"/>
        <v/>
      </c>
      <c r="G151" s="29"/>
      <c r="H151" s="43" t="str">
        <f t="shared" si="22"/>
        <v/>
      </c>
      <c r="I151" s="6" t="str">
        <f t="shared" si="23"/>
        <v/>
      </c>
      <c r="J151" s="9" t="str">
        <f t="shared" si="24"/>
        <v/>
      </c>
      <c r="K151" s="29"/>
      <c r="L151" s="43" t="str">
        <f t="shared" si="25"/>
        <v/>
      </c>
      <c r="M151" s="29"/>
      <c r="N151" s="43" t="str">
        <f t="shared" si="26"/>
        <v/>
      </c>
      <c r="O151" s="1" t="str">
        <f t="shared" si="27"/>
        <v/>
      </c>
      <c r="P151" s="10" t="str">
        <f t="shared" si="28"/>
        <v/>
      </c>
      <c r="Q151" s="67" t="str">
        <f t="shared" si="29"/>
        <v/>
      </c>
      <c r="R151" s="132"/>
      <c r="S151" s="138"/>
    </row>
    <row r="152" spans="1:19" ht="18.75" x14ac:dyDescent="0.15">
      <c r="A152" s="127">
        <v>148</v>
      </c>
      <c r="B152" s="69" t="str">
        <f>IFERROR(HLOOKUP($A$2,'学校名(市町村)'!$AN$4:$BW$90,A152+1,FALSE),"")</f>
        <v/>
      </c>
      <c r="C152" s="29"/>
      <c r="D152" s="43" t="str">
        <f t="shared" si="20"/>
        <v/>
      </c>
      <c r="E152" s="30"/>
      <c r="F152" s="43" t="str">
        <f t="shared" si="21"/>
        <v/>
      </c>
      <c r="G152" s="29"/>
      <c r="H152" s="43" t="str">
        <f t="shared" si="22"/>
        <v/>
      </c>
      <c r="I152" s="6" t="str">
        <f t="shared" si="23"/>
        <v/>
      </c>
      <c r="J152" s="9" t="str">
        <f t="shared" si="24"/>
        <v/>
      </c>
      <c r="K152" s="29"/>
      <c r="L152" s="43" t="str">
        <f t="shared" si="25"/>
        <v/>
      </c>
      <c r="M152" s="29"/>
      <c r="N152" s="43" t="str">
        <f t="shared" si="26"/>
        <v/>
      </c>
      <c r="O152" s="1" t="str">
        <f t="shared" si="27"/>
        <v/>
      </c>
      <c r="P152" s="10" t="str">
        <f t="shared" si="28"/>
        <v/>
      </c>
      <c r="Q152" s="67" t="str">
        <f t="shared" si="29"/>
        <v/>
      </c>
      <c r="R152" s="132"/>
      <c r="S152" s="138"/>
    </row>
    <row r="153" spans="1:19" ht="18.75" x14ac:dyDescent="0.15">
      <c r="A153" s="127">
        <v>149</v>
      </c>
      <c r="B153" s="69" t="str">
        <f>IFERROR(HLOOKUP($A$2,'学校名(市町村)'!$AN$4:$BW$90,A153+1,FALSE),"")</f>
        <v/>
      </c>
      <c r="C153" s="29"/>
      <c r="D153" s="43" t="str">
        <f t="shared" si="20"/>
        <v/>
      </c>
      <c r="E153" s="30"/>
      <c r="F153" s="43" t="str">
        <f t="shared" si="21"/>
        <v/>
      </c>
      <c r="G153" s="29"/>
      <c r="H153" s="43" t="str">
        <f t="shared" si="22"/>
        <v/>
      </c>
      <c r="I153" s="6" t="str">
        <f t="shared" si="23"/>
        <v/>
      </c>
      <c r="J153" s="9" t="str">
        <f t="shared" si="24"/>
        <v/>
      </c>
      <c r="K153" s="29"/>
      <c r="L153" s="43" t="str">
        <f t="shared" si="25"/>
        <v/>
      </c>
      <c r="M153" s="29"/>
      <c r="N153" s="43" t="str">
        <f t="shared" si="26"/>
        <v/>
      </c>
      <c r="O153" s="1" t="str">
        <f t="shared" si="27"/>
        <v/>
      </c>
      <c r="P153" s="10" t="str">
        <f t="shared" si="28"/>
        <v/>
      </c>
      <c r="Q153" s="67" t="str">
        <f t="shared" si="29"/>
        <v/>
      </c>
      <c r="R153" s="132"/>
      <c r="S153" s="138"/>
    </row>
    <row r="154" spans="1:19" ht="18.75" x14ac:dyDescent="0.15">
      <c r="A154" s="127">
        <v>150</v>
      </c>
      <c r="B154" s="69" t="str">
        <f>IFERROR(HLOOKUP($A$2,'学校名(市町村)'!$AN$4:$BW$90,A154+1,FALSE),"")</f>
        <v/>
      </c>
      <c r="C154" s="29"/>
      <c r="D154" s="43" t="str">
        <f t="shared" si="20"/>
        <v/>
      </c>
      <c r="E154" s="30"/>
      <c r="F154" s="43" t="str">
        <f t="shared" si="21"/>
        <v/>
      </c>
      <c r="G154" s="29"/>
      <c r="H154" s="43" t="str">
        <f t="shared" si="22"/>
        <v/>
      </c>
      <c r="I154" s="6" t="str">
        <f t="shared" si="23"/>
        <v/>
      </c>
      <c r="J154" s="9" t="str">
        <f t="shared" si="24"/>
        <v/>
      </c>
      <c r="K154" s="29"/>
      <c r="L154" s="43" t="str">
        <f t="shared" si="25"/>
        <v/>
      </c>
      <c r="M154" s="29"/>
      <c r="N154" s="43" t="str">
        <f t="shared" si="26"/>
        <v/>
      </c>
      <c r="O154" s="1" t="str">
        <f t="shared" si="27"/>
        <v/>
      </c>
      <c r="P154" s="10" t="str">
        <f t="shared" si="28"/>
        <v/>
      </c>
      <c r="Q154" s="67" t="str">
        <f t="shared" si="29"/>
        <v/>
      </c>
      <c r="R154" s="132"/>
      <c r="S154" s="138"/>
    </row>
    <row r="155" spans="1:19" ht="18.75" x14ac:dyDescent="0.15">
      <c r="A155" s="127">
        <v>151</v>
      </c>
      <c r="B155" s="69" t="str">
        <f>IFERROR(HLOOKUP($A$2,'学校名(市町村)'!$AN$4:$BW$90,A155+1,FALSE),"")</f>
        <v/>
      </c>
      <c r="C155" s="29"/>
      <c r="D155" s="43" t="str">
        <f t="shared" si="20"/>
        <v/>
      </c>
      <c r="E155" s="30"/>
      <c r="F155" s="43" t="str">
        <f t="shared" si="21"/>
        <v/>
      </c>
      <c r="G155" s="29"/>
      <c r="H155" s="43" t="str">
        <f t="shared" si="22"/>
        <v/>
      </c>
      <c r="I155" s="6" t="str">
        <f t="shared" si="23"/>
        <v/>
      </c>
      <c r="J155" s="9" t="str">
        <f t="shared" si="24"/>
        <v/>
      </c>
      <c r="K155" s="29"/>
      <c r="L155" s="43" t="str">
        <f t="shared" si="25"/>
        <v/>
      </c>
      <c r="M155" s="29"/>
      <c r="N155" s="43" t="str">
        <f t="shared" si="26"/>
        <v/>
      </c>
      <c r="O155" s="1" t="str">
        <f t="shared" si="27"/>
        <v/>
      </c>
      <c r="P155" s="10" t="str">
        <f t="shared" si="28"/>
        <v/>
      </c>
      <c r="Q155" s="67" t="str">
        <f t="shared" si="29"/>
        <v/>
      </c>
      <c r="R155" s="132"/>
      <c r="S155" s="138"/>
    </row>
    <row r="156" spans="1:19" ht="18.75" x14ac:dyDescent="0.15">
      <c r="A156" s="127">
        <v>152</v>
      </c>
      <c r="B156" s="69" t="str">
        <f>IFERROR(HLOOKUP($A$2,'学校名(市町村)'!$AN$4:$BW$90,A156+1,FALSE),"")</f>
        <v/>
      </c>
      <c r="C156" s="29"/>
      <c r="D156" s="43" t="str">
        <f t="shared" si="20"/>
        <v/>
      </c>
      <c r="E156" s="30"/>
      <c r="F156" s="43" t="str">
        <f t="shared" si="21"/>
        <v/>
      </c>
      <c r="G156" s="29"/>
      <c r="H156" s="43" t="str">
        <f t="shared" si="22"/>
        <v/>
      </c>
      <c r="I156" s="6" t="str">
        <f t="shared" si="23"/>
        <v/>
      </c>
      <c r="J156" s="9" t="str">
        <f t="shared" si="24"/>
        <v/>
      </c>
      <c r="K156" s="29"/>
      <c r="L156" s="43" t="str">
        <f t="shared" si="25"/>
        <v/>
      </c>
      <c r="M156" s="29"/>
      <c r="N156" s="43" t="str">
        <f t="shared" si="26"/>
        <v/>
      </c>
      <c r="O156" s="1" t="str">
        <f t="shared" si="27"/>
        <v/>
      </c>
      <c r="P156" s="10" t="str">
        <f t="shared" si="28"/>
        <v/>
      </c>
      <c r="Q156" s="67" t="str">
        <f t="shared" si="29"/>
        <v/>
      </c>
      <c r="R156" s="132"/>
      <c r="S156" s="138"/>
    </row>
    <row r="157" spans="1:19" ht="18.75" x14ac:dyDescent="0.15">
      <c r="A157" s="127">
        <v>153</v>
      </c>
      <c r="B157" s="69" t="str">
        <f>IFERROR(HLOOKUP($A$2,'学校名(市町村)'!$AN$4:$BW$90,A157+1,FALSE),"")</f>
        <v/>
      </c>
      <c r="C157" s="29"/>
      <c r="D157" s="43" t="str">
        <f t="shared" si="20"/>
        <v/>
      </c>
      <c r="E157" s="30"/>
      <c r="F157" s="43" t="str">
        <f t="shared" si="21"/>
        <v/>
      </c>
      <c r="G157" s="29"/>
      <c r="H157" s="43" t="str">
        <f t="shared" si="22"/>
        <v/>
      </c>
      <c r="I157" s="6" t="str">
        <f t="shared" si="23"/>
        <v/>
      </c>
      <c r="J157" s="9" t="str">
        <f t="shared" si="24"/>
        <v/>
      </c>
      <c r="K157" s="29"/>
      <c r="L157" s="43" t="str">
        <f t="shared" si="25"/>
        <v/>
      </c>
      <c r="M157" s="29"/>
      <c r="N157" s="43" t="str">
        <f t="shared" si="26"/>
        <v/>
      </c>
      <c r="O157" s="1" t="str">
        <f t="shared" si="27"/>
        <v/>
      </c>
      <c r="P157" s="10" t="str">
        <f t="shared" si="28"/>
        <v/>
      </c>
      <c r="Q157" s="67" t="str">
        <f t="shared" si="29"/>
        <v/>
      </c>
      <c r="R157" s="132"/>
      <c r="S157" s="138"/>
    </row>
    <row r="158" spans="1:19" ht="18.75" x14ac:dyDescent="0.15">
      <c r="A158" s="127">
        <v>154</v>
      </c>
      <c r="B158" s="69" t="str">
        <f>IFERROR(HLOOKUP($A$2,'学校名(市町村)'!$AN$4:$BW$90,A158+1,FALSE),"")</f>
        <v/>
      </c>
      <c r="C158" s="29"/>
      <c r="D158" s="43" t="str">
        <f t="shared" si="20"/>
        <v/>
      </c>
      <c r="E158" s="30"/>
      <c r="F158" s="43" t="str">
        <f t="shared" si="21"/>
        <v/>
      </c>
      <c r="G158" s="29"/>
      <c r="H158" s="43" t="str">
        <f t="shared" si="22"/>
        <v/>
      </c>
      <c r="I158" s="6" t="str">
        <f t="shared" si="23"/>
        <v/>
      </c>
      <c r="J158" s="9" t="str">
        <f t="shared" si="24"/>
        <v/>
      </c>
      <c r="K158" s="29"/>
      <c r="L158" s="43" t="str">
        <f t="shared" si="25"/>
        <v/>
      </c>
      <c r="M158" s="29"/>
      <c r="N158" s="43" t="str">
        <f t="shared" si="26"/>
        <v/>
      </c>
      <c r="O158" s="1" t="str">
        <f t="shared" si="27"/>
        <v/>
      </c>
      <c r="P158" s="10" t="str">
        <f t="shared" si="28"/>
        <v/>
      </c>
      <c r="Q158" s="67" t="str">
        <f t="shared" si="29"/>
        <v/>
      </c>
      <c r="R158" s="132"/>
      <c r="S158" s="138"/>
    </row>
    <row r="159" spans="1:19" ht="18.75" x14ac:dyDescent="0.15">
      <c r="A159" s="127">
        <v>155</v>
      </c>
      <c r="B159" s="69" t="str">
        <f>IFERROR(HLOOKUP($A$2,'学校名(市町村)'!$AN$4:$BW$90,A159+1,FALSE),"")</f>
        <v/>
      </c>
      <c r="C159" s="29"/>
      <c r="D159" s="43" t="str">
        <f t="shared" si="20"/>
        <v/>
      </c>
      <c r="E159" s="30"/>
      <c r="F159" s="43" t="str">
        <f t="shared" si="21"/>
        <v/>
      </c>
      <c r="G159" s="29"/>
      <c r="H159" s="43" t="str">
        <f t="shared" si="22"/>
        <v/>
      </c>
      <c r="I159" s="6" t="str">
        <f t="shared" si="23"/>
        <v/>
      </c>
      <c r="J159" s="9" t="str">
        <f t="shared" si="24"/>
        <v/>
      </c>
      <c r="K159" s="29"/>
      <c r="L159" s="43" t="str">
        <f t="shared" si="25"/>
        <v/>
      </c>
      <c r="M159" s="29"/>
      <c r="N159" s="43" t="str">
        <f t="shared" si="26"/>
        <v/>
      </c>
      <c r="O159" s="1" t="str">
        <f t="shared" si="27"/>
        <v/>
      </c>
      <c r="P159" s="10" t="str">
        <f t="shared" si="28"/>
        <v/>
      </c>
      <c r="Q159" s="67" t="str">
        <f t="shared" si="29"/>
        <v/>
      </c>
      <c r="R159" s="132"/>
      <c r="S159" s="138"/>
    </row>
    <row r="160" spans="1:19" ht="18.75" x14ac:dyDescent="0.15">
      <c r="A160" s="127">
        <v>156</v>
      </c>
      <c r="B160" s="69" t="str">
        <f>IFERROR(HLOOKUP($A$2,'学校名(市町村)'!$AN$4:$BW$90,A160+1,FALSE),"")</f>
        <v/>
      </c>
      <c r="C160" s="29"/>
      <c r="D160" s="43" t="str">
        <f t="shared" si="20"/>
        <v/>
      </c>
      <c r="E160" s="30"/>
      <c r="F160" s="43" t="str">
        <f t="shared" si="21"/>
        <v/>
      </c>
      <c r="G160" s="29"/>
      <c r="H160" s="43" t="str">
        <f t="shared" si="22"/>
        <v/>
      </c>
      <c r="I160" s="6" t="str">
        <f t="shared" si="23"/>
        <v/>
      </c>
      <c r="J160" s="9" t="str">
        <f t="shared" si="24"/>
        <v/>
      </c>
      <c r="K160" s="29"/>
      <c r="L160" s="43" t="str">
        <f t="shared" si="25"/>
        <v/>
      </c>
      <c r="M160" s="29"/>
      <c r="N160" s="43" t="str">
        <f t="shared" si="26"/>
        <v/>
      </c>
      <c r="O160" s="1" t="str">
        <f t="shared" si="27"/>
        <v/>
      </c>
      <c r="P160" s="10" t="str">
        <f t="shared" si="28"/>
        <v/>
      </c>
      <c r="Q160" s="67" t="str">
        <f t="shared" si="29"/>
        <v/>
      </c>
      <c r="R160" s="132"/>
      <c r="S160" s="138"/>
    </row>
    <row r="161" spans="1:19" ht="18.75" x14ac:dyDescent="0.15">
      <c r="A161" s="127">
        <v>157</v>
      </c>
      <c r="B161" s="69" t="str">
        <f>IFERROR(HLOOKUP($A$2,'学校名(市町村)'!$AN$4:$BW$90,A161+1,FALSE),"")</f>
        <v/>
      </c>
      <c r="C161" s="29"/>
      <c r="D161" s="43" t="str">
        <f t="shared" si="20"/>
        <v/>
      </c>
      <c r="E161" s="30"/>
      <c r="F161" s="43" t="str">
        <f t="shared" si="21"/>
        <v/>
      </c>
      <c r="G161" s="29"/>
      <c r="H161" s="43" t="str">
        <f t="shared" si="22"/>
        <v/>
      </c>
      <c r="I161" s="6" t="str">
        <f t="shared" si="23"/>
        <v/>
      </c>
      <c r="J161" s="9" t="str">
        <f t="shared" si="24"/>
        <v/>
      </c>
      <c r="K161" s="29"/>
      <c r="L161" s="43" t="str">
        <f t="shared" si="25"/>
        <v/>
      </c>
      <c r="M161" s="29"/>
      <c r="N161" s="43" t="str">
        <f t="shared" si="26"/>
        <v/>
      </c>
      <c r="O161" s="1" t="str">
        <f t="shared" si="27"/>
        <v/>
      </c>
      <c r="P161" s="10" t="str">
        <f t="shared" si="28"/>
        <v/>
      </c>
      <c r="Q161" s="67" t="str">
        <f t="shared" si="29"/>
        <v/>
      </c>
      <c r="R161" s="132"/>
      <c r="S161" s="138"/>
    </row>
    <row r="162" spans="1:19" ht="18.75" x14ac:dyDescent="0.15">
      <c r="A162" s="127">
        <v>158</v>
      </c>
      <c r="B162" s="69" t="str">
        <f>IFERROR(HLOOKUP($A$2,'学校名(市町村)'!$AN$4:$BW$90,A162+1,FALSE),"")</f>
        <v/>
      </c>
      <c r="C162" s="29"/>
      <c r="D162" s="43" t="str">
        <f t="shared" si="20"/>
        <v/>
      </c>
      <c r="E162" s="30"/>
      <c r="F162" s="43" t="str">
        <f t="shared" si="21"/>
        <v/>
      </c>
      <c r="G162" s="29"/>
      <c r="H162" s="43" t="str">
        <f t="shared" si="22"/>
        <v/>
      </c>
      <c r="I162" s="6" t="str">
        <f t="shared" si="23"/>
        <v/>
      </c>
      <c r="J162" s="9" t="str">
        <f t="shared" si="24"/>
        <v/>
      </c>
      <c r="K162" s="29"/>
      <c r="L162" s="43" t="str">
        <f t="shared" si="25"/>
        <v/>
      </c>
      <c r="M162" s="29"/>
      <c r="N162" s="43" t="str">
        <f t="shared" si="26"/>
        <v/>
      </c>
      <c r="O162" s="1" t="str">
        <f t="shared" si="27"/>
        <v/>
      </c>
      <c r="P162" s="10" t="str">
        <f t="shared" si="28"/>
        <v/>
      </c>
      <c r="Q162" s="67" t="str">
        <f t="shared" si="29"/>
        <v/>
      </c>
      <c r="R162" s="132"/>
      <c r="S162" s="138"/>
    </row>
    <row r="163" spans="1:19" ht="18.75" x14ac:dyDescent="0.15">
      <c r="A163" s="127">
        <v>159</v>
      </c>
      <c r="B163" s="69" t="str">
        <f>IFERROR(HLOOKUP($A$2,'学校名(市町村)'!$AN$4:$BW$90,A163+1,FALSE),"")</f>
        <v/>
      </c>
      <c r="C163" s="29"/>
      <c r="D163" s="43" t="str">
        <f t="shared" si="20"/>
        <v/>
      </c>
      <c r="E163" s="30"/>
      <c r="F163" s="43" t="str">
        <f t="shared" si="21"/>
        <v/>
      </c>
      <c r="G163" s="29"/>
      <c r="H163" s="43" t="str">
        <f t="shared" si="22"/>
        <v/>
      </c>
      <c r="I163" s="6" t="str">
        <f t="shared" si="23"/>
        <v/>
      </c>
      <c r="J163" s="9" t="str">
        <f t="shared" si="24"/>
        <v/>
      </c>
      <c r="K163" s="29"/>
      <c r="L163" s="43" t="str">
        <f t="shared" si="25"/>
        <v/>
      </c>
      <c r="M163" s="29"/>
      <c r="N163" s="43" t="str">
        <f t="shared" si="26"/>
        <v/>
      </c>
      <c r="O163" s="1" t="str">
        <f t="shared" si="27"/>
        <v/>
      </c>
      <c r="P163" s="10" t="str">
        <f t="shared" si="28"/>
        <v/>
      </c>
      <c r="Q163" s="67" t="str">
        <f t="shared" si="29"/>
        <v/>
      </c>
      <c r="R163" s="132"/>
      <c r="S163" s="138"/>
    </row>
    <row r="164" spans="1:19" ht="18.75" x14ac:dyDescent="0.15">
      <c r="A164" s="127">
        <v>160</v>
      </c>
      <c r="B164" s="69" t="str">
        <f>IFERROR(HLOOKUP($A$2,'学校名(市町村)'!$AN$4:$BW$90,A164+1,FALSE),"")</f>
        <v/>
      </c>
      <c r="C164" s="29"/>
      <c r="D164" s="43" t="str">
        <f t="shared" si="20"/>
        <v/>
      </c>
      <c r="E164" s="30"/>
      <c r="F164" s="43" t="str">
        <f t="shared" si="21"/>
        <v/>
      </c>
      <c r="G164" s="29"/>
      <c r="H164" s="43" t="str">
        <f t="shared" si="22"/>
        <v/>
      </c>
      <c r="I164" s="6" t="str">
        <f t="shared" si="23"/>
        <v/>
      </c>
      <c r="J164" s="9" t="str">
        <f t="shared" si="24"/>
        <v/>
      </c>
      <c r="K164" s="29"/>
      <c r="L164" s="43" t="str">
        <f t="shared" si="25"/>
        <v/>
      </c>
      <c r="M164" s="29"/>
      <c r="N164" s="43" t="str">
        <f t="shared" si="26"/>
        <v/>
      </c>
      <c r="O164" s="1" t="str">
        <f t="shared" si="27"/>
        <v/>
      </c>
      <c r="P164" s="10" t="str">
        <f t="shared" si="28"/>
        <v/>
      </c>
      <c r="Q164" s="67" t="str">
        <f t="shared" si="29"/>
        <v/>
      </c>
      <c r="R164" s="132"/>
      <c r="S164" s="138"/>
    </row>
    <row r="165" spans="1:19" ht="18.75" x14ac:dyDescent="0.15">
      <c r="A165" s="127">
        <v>161</v>
      </c>
      <c r="B165" s="69" t="str">
        <f>IFERROR(HLOOKUP($A$2,'学校名(市町村)'!$AN$4:$BW$90,A165+1,FALSE),"")</f>
        <v/>
      </c>
      <c r="C165" s="29"/>
      <c r="D165" s="43" t="str">
        <f t="shared" si="20"/>
        <v/>
      </c>
      <c r="E165" s="30"/>
      <c r="F165" s="43" t="str">
        <f t="shared" si="21"/>
        <v/>
      </c>
      <c r="G165" s="29"/>
      <c r="H165" s="43" t="str">
        <f t="shared" si="22"/>
        <v/>
      </c>
      <c r="I165" s="6" t="str">
        <f t="shared" si="23"/>
        <v/>
      </c>
      <c r="J165" s="9" t="str">
        <f t="shared" si="24"/>
        <v/>
      </c>
      <c r="K165" s="29"/>
      <c r="L165" s="43" t="str">
        <f t="shared" si="25"/>
        <v/>
      </c>
      <c r="M165" s="29"/>
      <c r="N165" s="43" t="str">
        <f t="shared" si="26"/>
        <v/>
      </c>
      <c r="O165" s="1" t="str">
        <f t="shared" si="27"/>
        <v/>
      </c>
      <c r="P165" s="10" t="str">
        <f t="shared" si="28"/>
        <v/>
      </c>
      <c r="Q165" s="67" t="str">
        <f t="shared" si="29"/>
        <v/>
      </c>
      <c r="R165" s="132"/>
      <c r="S165" s="138"/>
    </row>
    <row r="166" spans="1:19" ht="18.75" x14ac:dyDescent="0.15">
      <c r="A166" s="127">
        <v>162</v>
      </c>
      <c r="B166" s="69" t="str">
        <f>IFERROR(HLOOKUP($A$2,'学校名(市町村)'!$AN$4:$BW$90,A166+1,FALSE),"")</f>
        <v/>
      </c>
      <c r="C166" s="29"/>
      <c r="D166" s="43" t="str">
        <f t="shared" si="20"/>
        <v/>
      </c>
      <c r="E166" s="30"/>
      <c r="F166" s="43" t="str">
        <f t="shared" si="21"/>
        <v/>
      </c>
      <c r="G166" s="29"/>
      <c r="H166" s="43" t="str">
        <f t="shared" si="22"/>
        <v/>
      </c>
      <c r="I166" s="6" t="str">
        <f t="shared" si="23"/>
        <v/>
      </c>
      <c r="J166" s="9" t="str">
        <f t="shared" si="24"/>
        <v/>
      </c>
      <c r="K166" s="29"/>
      <c r="L166" s="43" t="str">
        <f t="shared" si="25"/>
        <v/>
      </c>
      <c r="M166" s="29"/>
      <c r="N166" s="43" t="str">
        <f t="shared" si="26"/>
        <v/>
      </c>
      <c r="O166" s="1" t="str">
        <f t="shared" si="27"/>
        <v/>
      </c>
      <c r="P166" s="10" t="str">
        <f t="shared" si="28"/>
        <v/>
      </c>
      <c r="Q166" s="67" t="str">
        <f t="shared" si="29"/>
        <v/>
      </c>
      <c r="R166" s="132"/>
      <c r="S166" s="138"/>
    </row>
    <row r="167" spans="1:19" ht="18.75" x14ac:dyDescent="0.15">
      <c r="A167" s="127">
        <v>163</v>
      </c>
      <c r="B167" s="69" t="str">
        <f>IFERROR(HLOOKUP($A$2,'学校名(市町村)'!$AN$4:$BW$90,A167+1,FALSE),"")</f>
        <v/>
      </c>
      <c r="C167" s="29"/>
      <c r="D167" s="43" t="str">
        <f t="shared" si="20"/>
        <v/>
      </c>
      <c r="E167" s="30"/>
      <c r="F167" s="43" t="str">
        <f t="shared" si="21"/>
        <v/>
      </c>
      <c r="G167" s="29"/>
      <c r="H167" s="43" t="str">
        <f t="shared" si="22"/>
        <v/>
      </c>
      <c r="I167" s="6" t="str">
        <f t="shared" si="23"/>
        <v/>
      </c>
      <c r="J167" s="9" t="str">
        <f t="shared" si="24"/>
        <v/>
      </c>
      <c r="K167" s="29"/>
      <c r="L167" s="43" t="str">
        <f t="shared" si="25"/>
        <v/>
      </c>
      <c r="M167" s="29"/>
      <c r="N167" s="43" t="str">
        <f t="shared" si="26"/>
        <v/>
      </c>
      <c r="O167" s="1" t="str">
        <f t="shared" si="27"/>
        <v/>
      </c>
      <c r="P167" s="10" t="str">
        <f t="shared" si="28"/>
        <v/>
      </c>
      <c r="Q167" s="67" t="str">
        <f t="shared" si="29"/>
        <v/>
      </c>
      <c r="R167" s="132"/>
      <c r="S167" s="138"/>
    </row>
    <row r="168" spans="1:19" ht="18.75" x14ac:dyDescent="0.15">
      <c r="A168" s="127">
        <v>164</v>
      </c>
      <c r="B168" s="69" t="str">
        <f>IFERROR(HLOOKUP($A$2,'学校名(市町村)'!$AN$4:$BW$90,A168+1,FALSE),"")</f>
        <v/>
      </c>
      <c r="C168" s="29"/>
      <c r="D168" s="43" t="str">
        <f t="shared" si="20"/>
        <v/>
      </c>
      <c r="E168" s="30"/>
      <c r="F168" s="43" t="str">
        <f t="shared" si="21"/>
        <v/>
      </c>
      <c r="G168" s="29"/>
      <c r="H168" s="43" t="str">
        <f t="shared" si="22"/>
        <v/>
      </c>
      <c r="I168" s="6" t="str">
        <f t="shared" si="23"/>
        <v/>
      </c>
      <c r="J168" s="9" t="str">
        <f t="shared" si="24"/>
        <v/>
      </c>
      <c r="K168" s="29"/>
      <c r="L168" s="43" t="str">
        <f t="shared" si="25"/>
        <v/>
      </c>
      <c r="M168" s="29"/>
      <c r="N168" s="43" t="str">
        <f t="shared" si="26"/>
        <v/>
      </c>
      <c r="O168" s="1" t="str">
        <f t="shared" si="27"/>
        <v/>
      </c>
      <c r="P168" s="10" t="str">
        <f t="shared" si="28"/>
        <v/>
      </c>
      <c r="Q168" s="67" t="str">
        <f t="shared" si="29"/>
        <v/>
      </c>
      <c r="R168" s="132"/>
      <c r="S168" s="138"/>
    </row>
    <row r="169" spans="1:19" ht="18.75" x14ac:dyDescent="0.15">
      <c r="A169" s="127">
        <v>165</v>
      </c>
      <c r="B169" s="69" t="str">
        <f>IFERROR(HLOOKUP($A$2,'学校名(市町村)'!$AN$4:$BW$90,A169+1,FALSE),"")</f>
        <v/>
      </c>
      <c r="C169" s="29"/>
      <c r="D169" s="43" t="str">
        <f t="shared" si="20"/>
        <v/>
      </c>
      <c r="E169" s="30"/>
      <c r="F169" s="43" t="str">
        <f t="shared" si="21"/>
        <v/>
      </c>
      <c r="G169" s="29"/>
      <c r="H169" s="43" t="str">
        <f t="shared" si="22"/>
        <v/>
      </c>
      <c r="I169" s="6" t="str">
        <f t="shared" si="23"/>
        <v/>
      </c>
      <c r="J169" s="9" t="str">
        <f t="shared" si="24"/>
        <v/>
      </c>
      <c r="K169" s="29"/>
      <c r="L169" s="43" t="str">
        <f t="shared" si="25"/>
        <v/>
      </c>
      <c r="M169" s="29"/>
      <c r="N169" s="43" t="str">
        <f t="shared" si="26"/>
        <v/>
      </c>
      <c r="O169" s="1" t="str">
        <f t="shared" si="27"/>
        <v/>
      </c>
      <c r="P169" s="10" t="str">
        <f t="shared" si="28"/>
        <v/>
      </c>
      <c r="Q169" s="67" t="str">
        <f t="shared" si="29"/>
        <v/>
      </c>
      <c r="R169" s="132"/>
      <c r="S169" s="138"/>
    </row>
    <row r="170" spans="1:19" ht="18.75" x14ac:dyDescent="0.15">
      <c r="A170" s="127">
        <v>166</v>
      </c>
      <c r="B170" s="69" t="str">
        <f>IFERROR(HLOOKUP($A$2,'学校名(市町村)'!$AN$4:$BW$90,A170+1,FALSE),"")</f>
        <v/>
      </c>
      <c r="C170" s="29"/>
      <c r="D170" s="43" t="str">
        <f t="shared" si="20"/>
        <v/>
      </c>
      <c r="E170" s="30"/>
      <c r="F170" s="43" t="str">
        <f t="shared" si="21"/>
        <v/>
      </c>
      <c r="G170" s="29"/>
      <c r="H170" s="43" t="str">
        <f t="shared" si="22"/>
        <v/>
      </c>
      <c r="I170" s="6" t="str">
        <f t="shared" si="23"/>
        <v/>
      </c>
      <c r="J170" s="9" t="str">
        <f t="shared" si="24"/>
        <v/>
      </c>
      <c r="K170" s="29"/>
      <c r="L170" s="43" t="str">
        <f t="shared" si="25"/>
        <v/>
      </c>
      <c r="M170" s="29"/>
      <c r="N170" s="43" t="str">
        <f t="shared" si="26"/>
        <v/>
      </c>
      <c r="O170" s="1" t="str">
        <f t="shared" si="27"/>
        <v/>
      </c>
      <c r="P170" s="10" t="str">
        <f t="shared" si="28"/>
        <v/>
      </c>
      <c r="Q170" s="67" t="str">
        <f t="shared" si="29"/>
        <v/>
      </c>
      <c r="R170" s="132"/>
      <c r="S170" s="138"/>
    </row>
    <row r="171" spans="1:19" ht="18.75" x14ac:dyDescent="0.15">
      <c r="A171" s="127">
        <v>167</v>
      </c>
      <c r="B171" s="69" t="str">
        <f>IFERROR(HLOOKUP($A$2,'学校名(市町村)'!$AN$4:$BW$90,A171+1,FALSE),"")</f>
        <v/>
      </c>
      <c r="C171" s="29"/>
      <c r="D171" s="43" t="str">
        <f t="shared" si="20"/>
        <v/>
      </c>
      <c r="E171" s="30"/>
      <c r="F171" s="43" t="str">
        <f t="shared" si="21"/>
        <v/>
      </c>
      <c r="G171" s="29"/>
      <c r="H171" s="43" t="str">
        <f t="shared" si="22"/>
        <v/>
      </c>
      <c r="I171" s="6" t="str">
        <f t="shared" si="23"/>
        <v/>
      </c>
      <c r="J171" s="9" t="str">
        <f t="shared" si="24"/>
        <v/>
      </c>
      <c r="K171" s="29"/>
      <c r="L171" s="43" t="str">
        <f t="shared" si="25"/>
        <v/>
      </c>
      <c r="M171" s="29"/>
      <c r="N171" s="43" t="str">
        <f t="shared" si="26"/>
        <v/>
      </c>
      <c r="O171" s="1" t="str">
        <f t="shared" si="27"/>
        <v/>
      </c>
      <c r="P171" s="10" t="str">
        <f t="shared" si="28"/>
        <v/>
      </c>
      <c r="Q171" s="67" t="str">
        <f t="shared" si="29"/>
        <v/>
      </c>
      <c r="R171" s="132"/>
      <c r="S171" s="138"/>
    </row>
    <row r="172" spans="1:19" ht="18.75" x14ac:dyDescent="0.15">
      <c r="A172" s="127">
        <v>168</v>
      </c>
      <c r="B172" s="69" t="str">
        <f>IFERROR(HLOOKUP($A$2,'学校名(市町村)'!$AN$4:$BW$90,A172+1,FALSE),"")</f>
        <v/>
      </c>
      <c r="C172" s="29"/>
      <c r="D172" s="43" t="str">
        <f t="shared" si="20"/>
        <v/>
      </c>
      <c r="E172" s="30"/>
      <c r="F172" s="43" t="str">
        <f t="shared" si="21"/>
        <v/>
      </c>
      <c r="G172" s="29"/>
      <c r="H172" s="43" t="str">
        <f t="shared" si="22"/>
        <v/>
      </c>
      <c r="I172" s="6" t="str">
        <f t="shared" si="23"/>
        <v/>
      </c>
      <c r="J172" s="9" t="str">
        <f t="shared" si="24"/>
        <v/>
      </c>
      <c r="K172" s="29"/>
      <c r="L172" s="43" t="str">
        <f t="shared" si="25"/>
        <v/>
      </c>
      <c r="M172" s="29"/>
      <c r="N172" s="43" t="str">
        <f t="shared" si="26"/>
        <v/>
      </c>
      <c r="O172" s="1" t="str">
        <f t="shared" si="27"/>
        <v/>
      </c>
      <c r="P172" s="10" t="str">
        <f t="shared" si="28"/>
        <v/>
      </c>
      <c r="Q172" s="67" t="str">
        <f t="shared" si="29"/>
        <v/>
      </c>
      <c r="R172" s="132"/>
      <c r="S172" s="138"/>
    </row>
    <row r="173" spans="1:19" ht="18.75" x14ac:dyDescent="0.15">
      <c r="A173" s="127">
        <v>169</v>
      </c>
      <c r="B173" s="69" t="str">
        <f>IFERROR(HLOOKUP($A$2,'学校名(市町村)'!$AN$4:$BW$90,A173+1,FALSE),"")</f>
        <v/>
      </c>
      <c r="C173" s="29"/>
      <c r="D173" s="43" t="str">
        <f t="shared" si="20"/>
        <v/>
      </c>
      <c r="E173" s="30"/>
      <c r="F173" s="43" t="str">
        <f t="shared" si="21"/>
        <v/>
      </c>
      <c r="G173" s="29"/>
      <c r="H173" s="43" t="str">
        <f t="shared" si="22"/>
        <v/>
      </c>
      <c r="I173" s="6" t="str">
        <f t="shared" si="23"/>
        <v/>
      </c>
      <c r="J173" s="9" t="str">
        <f t="shared" si="24"/>
        <v/>
      </c>
      <c r="K173" s="29"/>
      <c r="L173" s="43" t="str">
        <f t="shared" si="25"/>
        <v/>
      </c>
      <c r="M173" s="29"/>
      <c r="N173" s="43" t="str">
        <f t="shared" si="26"/>
        <v/>
      </c>
      <c r="O173" s="1" t="str">
        <f t="shared" si="27"/>
        <v/>
      </c>
      <c r="P173" s="10" t="str">
        <f t="shared" si="28"/>
        <v/>
      </c>
      <c r="Q173" s="67" t="str">
        <f t="shared" si="29"/>
        <v/>
      </c>
      <c r="R173" s="132"/>
      <c r="S173" s="138"/>
    </row>
    <row r="174" spans="1:19" ht="18.75" x14ac:dyDescent="0.15">
      <c r="A174" s="127">
        <v>170</v>
      </c>
      <c r="B174" s="69" t="str">
        <f>IFERROR(HLOOKUP($A$2,'学校名(市町村)'!$AN$4:$BW$90,A174+1,FALSE),"")</f>
        <v/>
      </c>
      <c r="C174" s="29"/>
      <c r="D174" s="43" t="str">
        <f t="shared" si="20"/>
        <v/>
      </c>
      <c r="E174" s="30"/>
      <c r="F174" s="43" t="str">
        <f t="shared" si="21"/>
        <v/>
      </c>
      <c r="G174" s="29"/>
      <c r="H174" s="43" t="str">
        <f t="shared" si="22"/>
        <v/>
      </c>
      <c r="I174" s="6" t="str">
        <f t="shared" si="23"/>
        <v/>
      </c>
      <c r="J174" s="9" t="str">
        <f t="shared" si="24"/>
        <v/>
      </c>
      <c r="K174" s="29"/>
      <c r="L174" s="43" t="str">
        <f t="shared" si="25"/>
        <v/>
      </c>
      <c r="M174" s="29"/>
      <c r="N174" s="43" t="str">
        <f t="shared" si="26"/>
        <v/>
      </c>
      <c r="O174" s="1" t="str">
        <f t="shared" si="27"/>
        <v/>
      </c>
      <c r="P174" s="10" t="str">
        <f t="shared" si="28"/>
        <v/>
      </c>
      <c r="Q174" s="67" t="str">
        <f t="shared" si="29"/>
        <v/>
      </c>
      <c r="R174" s="132"/>
      <c r="S174" s="138"/>
    </row>
    <row r="175" spans="1:19" ht="18.75" x14ac:dyDescent="0.15">
      <c r="A175" s="127">
        <v>171</v>
      </c>
      <c r="B175" s="69" t="str">
        <f>IFERROR(HLOOKUP($A$2,'学校名(市町村)'!$AN$4:$BW$90,A175+1,FALSE),"")</f>
        <v/>
      </c>
      <c r="C175" s="29"/>
      <c r="D175" s="43" t="str">
        <f t="shared" si="20"/>
        <v/>
      </c>
      <c r="E175" s="30"/>
      <c r="F175" s="43" t="str">
        <f t="shared" si="21"/>
        <v/>
      </c>
      <c r="G175" s="29"/>
      <c r="H175" s="43" t="str">
        <f t="shared" si="22"/>
        <v/>
      </c>
      <c r="I175" s="6" t="str">
        <f t="shared" si="23"/>
        <v/>
      </c>
      <c r="J175" s="9" t="str">
        <f t="shared" si="24"/>
        <v/>
      </c>
      <c r="K175" s="29"/>
      <c r="L175" s="43" t="str">
        <f t="shared" si="25"/>
        <v/>
      </c>
      <c r="M175" s="29"/>
      <c r="N175" s="43" t="str">
        <f t="shared" si="26"/>
        <v/>
      </c>
      <c r="O175" s="1" t="str">
        <f t="shared" si="27"/>
        <v/>
      </c>
      <c r="P175" s="10" t="str">
        <f t="shared" si="28"/>
        <v/>
      </c>
      <c r="Q175" s="67" t="str">
        <f t="shared" si="29"/>
        <v/>
      </c>
      <c r="R175" s="132"/>
      <c r="S175" s="138"/>
    </row>
    <row r="176" spans="1:19" ht="18.75" x14ac:dyDescent="0.15">
      <c r="A176" s="127">
        <v>172</v>
      </c>
      <c r="B176" s="69" t="str">
        <f>IFERROR(HLOOKUP($A$2,'学校名(市町村)'!$AN$4:$BW$90,A176+1,FALSE),"")</f>
        <v/>
      </c>
      <c r="C176" s="29"/>
      <c r="D176" s="43" t="str">
        <f t="shared" si="20"/>
        <v/>
      </c>
      <c r="E176" s="30"/>
      <c r="F176" s="43" t="str">
        <f t="shared" si="21"/>
        <v/>
      </c>
      <c r="G176" s="29"/>
      <c r="H176" s="43" t="str">
        <f t="shared" si="22"/>
        <v/>
      </c>
      <c r="I176" s="6" t="str">
        <f t="shared" si="23"/>
        <v/>
      </c>
      <c r="J176" s="9" t="str">
        <f t="shared" si="24"/>
        <v/>
      </c>
      <c r="K176" s="29"/>
      <c r="L176" s="43" t="str">
        <f t="shared" si="25"/>
        <v/>
      </c>
      <c r="M176" s="29"/>
      <c r="N176" s="43" t="str">
        <f t="shared" si="26"/>
        <v/>
      </c>
      <c r="O176" s="1" t="str">
        <f t="shared" si="27"/>
        <v/>
      </c>
      <c r="P176" s="10" t="str">
        <f t="shared" si="28"/>
        <v/>
      </c>
      <c r="Q176" s="67" t="str">
        <f t="shared" si="29"/>
        <v/>
      </c>
      <c r="R176" s="132"/>
      <c r="S176" s="138"/>
    </row>
    <row r="177" spans="1:19" ht="18.75" x14ac:dyDescent="0.15">
      <c r="A177" s="127">
        <v>173</v>
      </c>
      <c r="B177" s="69" t="str">
        <f>IFERROR(HLOOKUP($A$2,'学校名(市町村)'!$AN$4:$BW$90,A177+1,FALSE),"")</f>
        <v/>
      </c>
      <c r="C177" s="29"/>
      <c r="D177" s="43" t="str">
        <f t="shared" si="20"/>
        <v/>
      </c>
      <c r="E177" s="30"/>
      <c r="F177" s="43" t="str">
        <f t="shared" si="21"/>
        <v/>
      </c>
      <c r="G177" s="29"/>
      <c r="H177" s="43" t="str">
        <f t="shared" si="22"/>
        <v/>
      </c>
      <c r="I177" s="6" t="str">
        <f t="shared" si="23"/>
        <v/>
      </c>
      <c r="J177" s="9" t="str">
        <f t="shared" si="24"/>
        <v/>
      </c>
      <c r="K177" s="29"/>
      <c r="L177" s="43" t="str">
        <f t="shared" si="25"/>
        <v/>
      </c>
      <c r="M177" s="29"/>
      <c r="N177" s="43" t="str">
        <f t="shared" si="26"/>
        <v/>
      </c>
      <c r="O177" s="1" t="str">
        <f t="shared" si="27"/>
        <v/>
      </c>
      <c r="P177" s="10" t="str">
        <f t="shared" si="28"/>
        <v/>
      </c>
      <c r="Q177" s="67" t="str">
        <f t="shared" si="29"/>
        <v/>
      </c>
      <c r="R177" s="132"/>
      <c r="S177" s="138"/>
    </row>
    <row r="178" spans="1:19" ht="18.75" x14ac:dyDescent="0.15">
      <c r="A178" s="127">
        <v>174</v>
      </c>
      <c r="B178" s="69" t="str">
        <f>IFERROR(HLOOKUP($A$2,'学校名(市町村)'!$AN$4:$BW$90,A178+1,FALSE),"")</f>
        <v/>
      </c>
      <c r="C178" s="29"/>
      <c r="D178" s="43" t="str">
        <f t="shared" si="20"/>
        <v/>
      </c>
      <c r="E178" s="30"/>
      <c r="F178" s="43" t="str">
        <f t="shared" si="21"/>
        <v/>
      </c>
      <c r="G178" s="29"/>
      <c r="H178" s="43" t="str">
        <f t="shared" si="22"/>
        <v/>
      </c>
      <c r="I178" s="6" t="str">
        <f t="shared" si="23"/>
        <v/>
      </c>
      <c r="J178" s="9" t="str">
        <f t="shared" si="24"/>
        <v/>
      </c>
      <c r="K178" s="29"/>
      <c r="L178" s="43" t="str">
        <f t="shared" si="25"/>
        <v/>
      </c>
      <c r="M178" s="29"/>
      <c r="N178" s="43" t="str">
        <f t="shared" si="26"/>
        <v/>
      </c>
      <c r="O178" s="1" t="str">
        <f t="shared" si="27"/>
        <v/>
      </c>
      <c r="P178" s="10" t="str">
        <f t="shared" si="28"/>
        <v/>
      </c>
      <c r="Q178" s="67" t="str">
        <f t="shared" si="29"/>
        <v/>
      </c>
      <c r="R178" s="132"/>
      <c r="S178" s="138"/>
    </row>
    <row r="179" spans="1:19" ht="18.75" x14ac:dyDescent="0.15">
      <c r="A179" s="127">
        <v>175</v>
      </c>
      <c r="B179" s="69" t="str">
        <f>IFERROR(HLOOKUP($A$2,'学校名(市町村)'!$AN$4:$BW$90,A179+1,FALSE),"")</f>
        <v/>
      </c>
      <c r="C179" s="29"/>
      <c r="D179" s="43" t="str">
        <f t="shared" si="20"/>
        <v/>
      </c>
      <c r="E179" s="30"/>
      <c r="F179" s="43" t="str">
        <f t="shared" si="21"/>
        <v/>
      </c>
      <c r="G179" s="29"/>
      <c r="H179" s="43" t="str">
        <f t="shared" si="22"/>
        <v/>
      </c>
      <c r="I179" s="6" t="str">
        <f t="shared" si="23"/>
        <v/>
      </c>
      <c r="J179" s="9" t="str">
        <f t="shared" si="24"/>
        <v/>
      </c>
      <c r="K179" s="29"/>
      <c r="L179" s="43" t="str">
        <f t="shared" si="25"/>
        <v/>
      </c>
      <c r="M179" s="29"/>
      <c r="N179" s="43" t="str">
        <f t="shared" si="26"/>
        <v/>
      </c>
      <c r="O179" s="1" t="str">
        <f t="shared" si="27"/>
        <v/>
      </c>
      <c r="P179" s="10" t="str">
        <f t="shared" si="28"/>
        <v/>
      </c>
      <c r="Q179" s="67" t="str">
        <f t="shared" si="29"/>
        <v/>
      </c>
      <c r="R179" s="132"/>
      <c r="S179" s="138"/>
    </row>
    <row r="180" spans="1:19" ht="18.75" x14ac:dyDescent="0.15">
      <c r="A180" s="127">
        <v>176</v>
      </c>
      <c r="B180" s="69" t="str">
        <f>IFERROR(HLOOKUP($A$2,'学校名(市町村)'!$AN$4:$BW$90,A180+1,FALSE),"")</f>
        <v/>
      </c>
      <c r="C180" s="29"/>
      <c r="D180" s="43" t="str">
        <f t="shared" si="20"/>
        <v/>
      </c>
      <c r="E180" s="30"/>
      <c r="F180" s="43" t="str">
        <f t="shared" si="21"/>
        <v/>
      </c>
      <c r="G180" s="29"/>
      <c r="H180" s="43" t="str">
        <f t="shared" si="22"/>
        <v/>
      </c>
      <c r="I180" s="6" t="str">
        <f t="shared" si="23"/>
        <v/>
      </c>
      <c r="J180" s="9" t="str">
        <f t="shared" si="24"/>
        <v/>
      </c>
      <c r="K180" s="29"/>
      <c r="L180" s="43" t="str">
        <f t="shared" si="25"/>
        <v/>
      </c>
      <c r="M180" s="29"/>
      <c r="N180" s="43" t="str">
        <f t="shared" si="26"/>
        <v/>
      </c>
      <c r="O180" s="1" t="str">
        <f t="shared" si="27"/>
        <v/>
      </c>
      <c r="P180" s="10" t="str">
        <f t="shared" si="28"/>
        <v/>
      </c>
      <c r="Q180" s="67" t="str">
        <f t="shared" si="29"/>
        <v/>
      </c>
      <c r="R180" s="132"/>
      <c r="S180" s="138"/>
    </row>
    <row r="181" spans="1:19" ht="18.75" x14ac:dyDescent="0.15">
      <c r="A181" s="127">
        <v>177</v>
      </c>
      <c r="B181" s="69" t="str">
        <f>IFERROR(HLOOKUP($A$2,'学校名(市町村)'!$AN$4:$BW$90,A181+1,FALSE),"")</f>
        <v/>
      </c>
      <c r="C181" s="29"/>
      <c r="D181" s="43" t="str">
        <f t="shared" si="20"/>
        <v/>
      </c>
      <c r="E181" s="30"/>
      <c r="F181" s="43" t="str">
        <f t="shared" si="21"/>
        <v/>
      </c>
      <c r="G181" s="29"/>
      <c r="H181" s="43" t="str">
        <f t="shared" si="22"/>
        <v/>
      </c>
      <c r="I181" s="6" t="str">
        <f t="shared" si="23"/>
        <v/>
      </c>
      <c r="J181" s="9" t="str">
        <f t="shared" si="24"/>
        <v/>
      </c>
      <c r="K181" s="29"/>
      <c r="L181" s="43" t="str">
        <f t="shared" si="25"/>
        <v/>
      </c>
      <c r="M181" s="29"/>
      <c r="N181" s="43" t="str">
        <f t="shared" si="26"/>
        <v/>
      </c>
      <c r="O181" s="1" t="str">
        <f t="shared" si="27"/>
        <v/>
      </c>
      <c r="P181" s="10" t="str">
        <f t="shared" si="28"/>
        <v/>
      </c>
      <c r="Q181" s="67" t="str">
        <f t="shared" si="29"/>
        <v/>
      </c>
      <c r="R181" s="132"/>
      <c r="S181" s="138"/>
    </row>
    <row r="182" spans="1:19" ht="18.75" x14ac:dyDescent="0.15">
      <c r="A182" s="127">
        <v>178</v>
      </c>
      <c r="B182" s="69" t="str">
        <f>IFERROR(HLOOKUP($A$2,'学校名(市町村)'!$AN$4:$BW$90,A182+1,FALSE),"")</f>
        <v/>
      </c>
      <c r="C182" s="29"/>
      <c r="D182" s="43" t="str">
        <f t="shared" si="20"/>
        <v/>
      </c>
      <c r="E182" s="30"/>
      <c r="F182" s="43" t="str">
        <f t="shared" si="21"/>
        <v/>
      </c>
      <c r="G182" s="29"/>
      <c r="H182" s="43" t="str">
        <f t="shared" si="22"/>
        <v/>
      </c>
      <c r="I182" s="6" t="str">
        <f t="shared" si="23"/>
        <v/>
      </c>
      <c r="J182" s="9" t="str">
        <f t="shared" si="24"/>
        <v/>
      </c>
      <c r="K182" s="29"/>
      <c r="L182" s="43" t="str">
        <f t="shared" si="25"/>
        <v/>
      </c>
      <c r="M182" s="29"/>
      <c r="N182" s="43" t="str">
        <f t="shared" si="26"/>
        <v/>
      </c>
      <c r="O182" s="1" t="str">
        <f t="shared" si="27"/>
        <v/>
      </c>
      <c r="P182" s="10" t="str">
        <f t="shared" si="28"/>
        <v/>
      </c>
      <c r="Q182" s="67" t="str">
        <f t="shared" si="29"/>
        <v/>
      </c>
      <c r="R182" s="132"/>
      <c r="S182" s="138"/>
    </row>
    <row r="183" spans="1:19" ht="18.75" x14ac:dyDescent="0.15">
      <c r="A183" s="127">
        <v>179</v>
      </c>
      <c r="B183" s="69" t="str">
        <f>IFERROR(HLOOKUP($A$2,'学校名(市町村)'!$AN$4:$BW$90,A183+1,FALSE),"")</f>
        <v/>
      </c>
      <c r="C183" s="29"/>
      <c r="D183" s="43" t="str">
        <f t="shared" si="20"/>
        <v/>
      </c>
      <c r="E183" s="30"/>
      <c r="F183" s="43" t="str">
        <f t="shared" si="21"/>
        <v/>
      </c>
      <c r="G183" s="29"/>
      <c r="H183" s="43" t="str">
        <f t="shared" si="22"/>
        <v/>
      </c>
      <c r="I183" s="6" t="str">
        <f t="shared" si="23"/>
        <v/>
      </c>
      <c r="J183" s="9" t="str">
        <f t="shared" si="24"/>
        <v/>
      </c>
      <c r="K183" s="29"/>
      <c r="L183" s="43" t="str">
        <f t="shared" si="25"/>
        <v/>
      </c>
      <c r="M183" s="29"/>
      <c r="N183" s="43" t="str">
        <f t="shared" si="26"/>
        <v/>
      </c>
      <c r="O183" s="1" t="str">
        <f t="shared" si="27"/>
        <v/>
      </c>
      <c r="P183" s="10" t="str">
        <f t="shared" si="28"/>
        <v/>
      </c>
      <c r="Q183" s="67" t="str">
        <f t="shared" si="29"/>
        <v/>
      </c>
      <c r="R183" s="132"/>
      <c r="S183" s="138"/>
    </row>
    <row r="184" spans="1:19" ht="18.75" x14ac:dyDescent="0.15">
      <c r="A184" s="127">
        <v>180</v>
      </c>
      <c r="B184" s="69" t="str">
        <f>IFERROR(HLOOKUP($A$2,'学校名(市町村)'!$AN$4:$BW$90,A184+1,FALSE),"")</f>
        <v/>
      </c>
      <c r="C184" s="29"/>
      <c r="D184" s="43" t="str">
        <f t="shared" si="20"/>
        <v/>
      </c>
      <c r="E184" s="30"/>
      <c r="F184" s="43" t="str">
        <f t="shared" si="21"/>
        <v/>
      </c>
      <c r="G184" s="29"/>
      <c r="H184" s="43" t="str">
        <f t="shared" si="22"/>
        <v/>
      </c>
      <c r="I184" s="6" t="str">
        <f t="shared" si="23"/>
        <v/>
      </c>
      <c r="J184" s="9" t="str">
        <f t="shared" si="24"/>
        <v/>
      </c>
      <c r="K184" s="29"/>
      <c r="L184" s="43" t="str">
        <f t="shared" si="25"/>
        <v/>
      </c>
      <c r="M184" s="29"/>
      <c r="N184" s="43" t="str">
        <f t="shared" si="26"/>
        <v/>
      </c>
      <c r="O184" s="1" t="str">
        <f t="shared" si="27"/>
        <v/>
      </c>
      <c r="P184" s="10" t="str">
        <f t="shared" si="28"/>
        <v/>
      </c>
      <c r="Q184" s="67" t="str">
        <f t="shared" si="29"/>
        <v/>
      </c>
      <c r="R184" s="132"/>
      <c r="S184" s="138"/>
    </row>
    <row r="185" spans="1:19" ht="18.75" x14ac:dyDescent="0.15">
      <c r="A185" s="127">
        <v>181</v>
      </c>
      <c r="B185" s="69" t="str">
        <f>IFERROR(HLOOKUP($A$2,'学校名(市町村)'!$AN$4:$BW$90,A185+1,FALSE),"")</f>
        <v/>
      </c>
      <c r="C185" s="29"/>
      <c r="D185" s="43" t="str">
        <f t="shared" si="20"/>
        <v/>
      </c>
      <c r="E185" s="30"/>
      <c r="F185" s="43" t="str">
        <f t="shared" si="21"/>
        <v/>
      </c>
      <c r="G185" s="29"/>
      <c r="H185" s="43" t="str">
        <f t="shared" si="22"/>
        <v/>
      </c>
      <c r="I185" s="6" t="str">
        <f t="shared" si="23"/>
        <v/>
      </c>
      <c r="J185" s="9" t="str">
        <f t="shared" si="24"/>
        <v/>
      </c>
      <c r="K185" s="29"/>
      <c r="L185" s="43" t="str">
        <f t="shared" si="25"/>
        <v/>
      </c>
      <c r="M185" s="29"/>
      <c r="N185" s="43" t="str">
        <f t="shared" si="26"/>
        <v/>
      </c>
      <c r="O185" s="1" t="str">
        <f t="shared" si="27"/>
        <v/>
      </c>
      <c r="P185" s="10" t="str">
        <f t="shared" si="28"/>
        <v/>
      </c>
      <c r="Q185" s="67" t="str">
        <f t="shared" si="29"/>
        <v/>
      </c>
      <c r="R185" s="132"/>
      <c r="S185" s="138"/>
    </row>
    <row r="186" spans="1:19" ht="18.75" x14ac:dyDescent="0.15">
      <c r="A186" s="127">
        <v>182</v>
      </c>
      <c r="B186" s="69" t="str">
        <f>IFERROR(HLOOKUP($A$2,'学校名(市町村)'!$AN$4:$BW$90,A186+1,FALSE),"")</f>
        <v/>
      </c>
      <c r="C186" s="29"/>
      <c r="D186" s="43" t="str">
        <f t="shared" si="20"/>
        <v/>
      </c>
      <c r="E186" s="30"/>
      <c r="F186" s="43" t="str">
        <f t="shared" si="21"/>
        <v/>
      </c>
      <c r="G186" s="29"/>
      <c r="H186" s="43" t="str">
        <f t="shared" si="22"/>
        <v/>
      </c>
      <c r="I186" s="6" t="str">
        <f t="shared" si="23"/>
        <v/>
      </c>
      <c r="J186" s="9" t="str">
        <f t="shared" si="24"/>
        <v/>
      </c>
      <c r="K186" s="29"/>
      <c r="L186" s="43" t="str">
        <f t="shared" si="25"/>
        <v/>
      </c>
      <c r="M186" s="29"/>
      <c r="N186" s="43" t="str">
        <f t="shared" si="26"/>
        <v/>
      </c>
      <c r="O186" s="1" t="str">
        <f t="shared" si="27"/>
        <v/>
      </c>
      <c r="P186" s="10" t="str">
        <f t="shared" si="28"/>
        <v/>
      </c>
      <c r="Q186" s="67" t="str">
        <f t="shared" si="29"/>
        <v/>
      </c>
      <c r="R186" s="132"/>
      <c r="S186" s="138"/>
    </row>
    <row r="187" spans="1:19" ht="18.75" x14ac:dyDescent="0.15">
      <c r="A187" s="127">
        <v>183</v>
      </c>
      <c r="B187" s="69" t="str">
        <f>IFERROR(HLOOKUP($A$2,'学校名(市町村)'!$AN$4:$BW$90,A187+1,FALSE),"")</f>
        <v/>
      </c>
      <c r="C187" s="29"/>
      <c r="D187" s="43" t="str">
        <f t="shared" si="20"/>
        <v/>
      </c>
      <c r="E187" s="30"/>
      <c r="F187" s="43" t="str">
        <f t="shared" si="21"/>
        <v/>
      </c>
      <c r="G187" s="29"/>
      <c r="H187" s="43" t="str">
        <f t="shared" si="22"/>
        <v/>
      </c>
      <c r="I187" s="6" t="str">
        <f t="shared" si="23"/>
        <v/>
      </c>
      <c r="J187" s="9" t="str">
        <f t="shared" si="24"/>
        <v/>
      </c>
      <c r="K187" s="29"/>
      <c r="L187" s="43" t="str">
        <f t="shared" si="25"/>
        <v/>
      </c>
      <c r="M187" s="29"/>
      <c r="N187" s="43" t="str">
        <f t="shared" si="26"/>
        <v/>
      </c>
      <c r="O187" s="1" t="str">
        <f t="shared" si="27"/>
        <v/>
      </c>
      <c r="P187" s="10" t="str">
        <f t="shared" si="28"/>
        <v/>
      </c>
      <c r="Q187" s="67" t="str">
        <f t="shared" si="29"/>
        <v/>
      </c>
      <c r="R187" s="132"/>
      <c r="S187" s="138"/>
    </row>
    <row r="188" spans="1:19" ht="18.75" x14ac:dyDescent="0.15">
      <c r="A188" s="127">
        <v>184</v>
      </c>
      <c r="B188" s="69" t="str">
        <f>IFERROR(HLOOKUP($A$2,'学校名(市町村)'!$AN$4:$BW$90,A188+1,FALSE),"")</f>
        <v/>
      </c>
      <c r="C188" s="29"/>
      <c r="D188" s="43" t="str">
        <f t="shared" si="20"/>
        <v/>
      </c>
      <c r="E188" s="30"/>
      <c r="F188" s="43" t="str">
        <f t="shared" si="21"/>
        <v/>
      </c>
      <c r="G188" s="29"/>
      <c r="H188" s="43" t="str">
        <f t="shared" si="22"/>
        <v/>
      </c>
      <c r="I188" s="6" t="str">
        <f t="shared" si="23"/>
        <v/>
      </c>
      <c r="J188" s="9" t="str">
        <f t="shared" si="24"/>
        <v/>
      </c>
      <c r="K188" s="29"/>
      <c r="L188" s="43" t="str">
        <f t="shared" si="25"/>
        <v/>
      </c>
      <c r="M188" s="29"/>
      <c r="N188" s="43" t="str">
        <f t="shared" si="26"/>
        <v/>
      </c>
      <c r="O188" s="1" t="str">
        <f t="shared" si="27"/>
        <v/>
      </c>
      <c r="P188" s="10" t="str">
        <f t="shared" si="28"/>
        <v/>
      </c>
      <c r="Q188" s="67" t="str">
        <f t="shared" si="29"/>
        <v/>
      </c>
      <c r="R188" s="132"/>
      <c r="S188" s="138"/>
    </row>
    <row r="189" spans="1:19" ht="18.75" x14ac:dyDescent="0.15">
      <c r="A189" s="127">
        <v>185</v>
      </c>
      <c r="B189" s="69" t="str">
        <f>IFERROR(HLOOKUP($A$2,'学校名(市町村)'!$AN$4:$BW$90,A189+1,FALSE),"")</f>
        <v/>
      </c>
      <c r="C189" s="29"/>
      <c r="D189" s="43" t="str">
        <f t="shared" si="20"/>
        <v/>
      </c>
      <c r="E189" s="30"/>
      <c r="F189" s="43" t="str">
        <f t="shared" si="21"/>
        <v/>
      </c>
      <c r="G189" s="29"/>
      <c r="H189" s="43" t="str">
        <f t="shared" si="22"/>
        <v/>
      </c>
      <c r="I189" s="6" t="str">
        <f t="shared" si="23"/>
        <v/>
      </c>
      <c r="J189" s="9" t="str">
        <f t="shared" si="24"/>
        <v/>
      </c>
      <c r="K189" s="29"/>
      <c r="L189" s="43" t="str">
        <f t="shared" si="25"/>
        <v/>
      </c>
      <c r="M189" s="29"/>
      <c r="N189" s="43" t="str">
        <f t="shared" si="26"/>
        <v/>
      </c>
      <c r="O189" s="1" t="str">
        <f t="shared" si="27"/>
        <v/>
      </c>
      <c r="P189" s="10" t="str">
        <f t="shared" si="28"/>
        <v/>
      </c>
      <c r="Q189" s="67" t="str">
        <f t="shared" si="29"/>
        <v/>
      </c>
      <c r="R189" s="132"/>
      <c r="S189" s="138"/>
    </row>
    <row r="190" spans="1:19" ht="18.75" x14ac:dyDescent="0.15">
      <c r="A190" s="127">
        <v>186</v>
      </c>
      <c r="B190" s="69" t="str">
        <f>IFERROR(HLOOKUP($A$2,'学校名(市町村)'!$AN$4:$BW$90,A190+1,FALSE),"")</f>
        <v/>
      </c>
      <c r="C190" s="29"/>
      <c r="D190" s="43" t="str">
        <f t="shared" si="20"/>
        <v/>
      </c>
      <c r="E190" s="30"/>
      <c r="F190" s="43" t="str">
        <f t="shared" si="21"/>
        <v/>
      </c>
      <c r="G190" s="29"/>
      <c r="H190" s="43" t="str">
        <f t="shared" si="22"/>
        <v/>
      </c>
      <c r="I190" s="6" t="str">
        <f t="shared" si="23"/>
        <v/>
      </c>
      <c r="J190" s="9" t="str">
        <f t="shared" si="24"/>
        <v/>
      </c>
      <c r="K190" s="29"/>
      <c r="L190" s="43" t="str">
        <f t="shared" si="25"/>
        <v/>
      </c>
      <c r="M190" s="29"/>
      <c r="N190" s="43" t="str">
        <f t="shared" si="26"/>
        <v/>
      </c>
      <c r="O190" s="1" t="str">
        <f t="shared" si="27"/>
        <v/>
      </c>
      <c r="P190" s="10" t="str">
        <f t="shared" si="28"/>
        <v/>
      </c>
      <c r="Q190" s="67" t="str">
        <f t="shared" si="29"/>
        <v/>
      </c>
      <c r="R190" s="132"/>
      <c r="S190" s="138"/>
    </row>
    <row r="191" spans="1:19" ht="18.75" x14ac:dyDescent="0.15">
      <c r="A191" s="127">
        <v>187</v>
      </c>
      <c r="B191" s="69" t="str">
        <f>IFERROR(HLOOKUP($A$2,'学校名(市町村)'!$AN$4:$BW$90,A191+1,FALSE),"")</f>
        <v/>
      </c>
      <c r="C191" s="29"/>
      <c r="D191" s="43" t="str">
        <f t="shared" si="20"/>
        <v/>
      </c>
      <c r="E191" s="30"/>
      <c r="F191" s="43" t="str">
        <f t="shared" si="21"/>
        <v/>
      </c>
      <c r="G191" s="29"/>
      <c r="H191" s="43" t="str">
        <f t="shared" si="22"/>
        <v/>
      </c>
      <c r="I191" s="6" t="str">
        <f t="shared" si="23"/>
        <v/>
      </c>
      <c r="J191" s="9" t="str">
        <f t="shared" si="24"/>
        <v/>
      </c>
      <c r="K191" s="29"/>
      <c r="L191" s="43" t="str">
        <f t="shared" si="25"/>
        <v/>
      </c>
      <c r="M191" s="29"/>
      <c r="N191" s="43" t="str">
        <f t="shared" si="26"/>
        <v/>
      </c>
      <c r="O191" s="1" t="str">
        <f t="shared" si="27"/>
        <v/>
      </c>
      <c r="P191" s="10" t="str">
        <f t="shared" si="28"/>
        <v/>
      </c>
      <c r="Q191" s="67" t="str">
        <f t="shared" si="29"/>
        <v/>
      </c>
      <c r="R191" s="132"/>
      <c r="S191" s="138"/>
    </row>
    <row r="192" spans="1:19" ht="18.75" x14ac:dyDescent="0.15">
      <c r="A192" s="127">
        <v>188</v>
      </c>
      <c r="B192" s="69" t="str">
        <f>IFERROR(HLOOKUP($A$2,'学校名(市町村)'!$AN$4:$BW$90,A192+1,FALSE),"")</f>
        <v/>
      </c>
      <c r="C192" s="29"/>
      <c r="D192" s="43" t="str">
        <f t="shared" si="20"/>
        <v/>
      </c>
      <c r="E192" s="30"/>
      <c r="F192" s="43" t="str">
        <f t="shared" si="21"/>
        <v/>
      </c>
      <c r="G192" s="29"/>
      <c r="H192" s="43" t="str">
        <f t="shared" si="22"/>
        <v/>
      </c>
      <c r="I192" s="6" t="str">
        <f t="shared" si="23"/>
        <v/>
      </c>
      <c r="J192" s="9" t="str">
        <f t="shared" si="24"/>
        <v/>
      </c>
      <c r="K192" s="29"/>
      <c r="L192" s="43" t="str">
        <f t="shared" si="25"/>
        <v/>
      </c>
      <c r="M192" s="29"/>
      <c r="N192" s="43" t="str">
        <f t="shared" si="26"/>
        <v/>
      </c>
      <c r="O192" s="1" t="str">
        <f t="shared" si="27"/>
        <v/>
      </c>
      <c r="P192" s="10" t="str">
        <f t="shared" si="28"/>
        <v/>
      </c>
      <c r="Q192" s="67" t="str">
        <f t="shared" si="29"/>
        <v/>
      </c>
      <c r="R192" s="132"/>
      <c r="S192" s="138"/>
    </row>
    <row r="193" spans="1:19" ht="18.75" x14ac:dyDescent="0.15">
      <c r="A193" s="127">
        <v>189</v>
      </c>
      <c r="B193" s="69" t="str">
        <f>IFERROR(HLOOKUP($A$2,'学校名(市町村)'!$AN$4:$BW$90,A193+1,FALSE),"")</f>
        <v/>
      </c>
      <c r="C193" s="29"/>
      <c r="D193" s="43" t="str">
        <f t="shared" si="20"/>
        <v/>
      </c>
      <c r="E193" s="30"/>
      <c r="F193" s="43" t="str">
        <f t="shared" si="21"/>
        <v/>
      </c>
      <c r="G193" s="29"/>
      <c r="H193" s="43" t="str">
        <f t="shared" si="22"/>
        <v/>
      </c>
      <c r="I193" s="6" t="str">
        <f t="shared" si="23"/>
        <v/>
      </c>
      <c r="J193" s="9" t="str">
        <f t="shared" si="24"/>
        <v/>
      </c>
      <c r="K193" s="29"/>
      <c r="L193" s="43" t="str">
        <f t="shared" si="25"/>
        <v/>
      </c>
      <c r="M193" s="29"/>
      <c r="N193" s="43" t="str">
        <f t="shared" si="26"/>
        <v/>
      </c>
      <c r="O193" s="1" t="str">
        <f t="shared" si="27"/>
        <v/>
      </c>
      <c r="P193" s="10" t="str">
        <f t="shared" si="28"/>
        <v/>
      </c>
      <c r="Q193" s="67" t="str">
        <f t="shared" si="29"/>
        <v/>
      </c>
      <c r="R193" s="132"/>
      <c r="S193" s="138"/>
    </row>
    <row r="194" spans="1:19" ht="18.75" x14ac:dyDescent="0.15">
      <c r="A194" s="127">
        <v>190</v>
      </c>
      <c r="B194" s="69" t="str">
        <f>IFERROR(HLOOKUP($A$2,'学校名(市町村)'!$AN$4:$BW$90,A194+1,FALSE),"")</f>
        <v/>
      </c>
      <c r="C194" s="29"/>
      <c r="D194" s="43" t="str">
        <f t="shared" si="20"/>
        <v/>
      </c>
      <c r="E194" s="30"/>
      <c r="F194" s="43" t="str">
        <f t="shared" si="21"/>
        <v/>
      </c>
      <c r="G194" s="29"/>
      <c r="H194" s="43" t="str">
        <f t="shared" si="22"/>
        <v/>
      </c>
      <c r="I194" s="6" t="str">
        <f t="shared" si="23"/>
        <v/>
      </c>
      <c r="J194" s="9" t="str">
        <f t="shared" si="24"/>
        <v/>
      </c>
      <c r="K194" s="29"/>
      <c r="L194" s="43" t="str">
        <f t="shared" si="25"/>
        <v/>
      </c>
      <c r="M194" s="29"/>
      <c r="N194" s="43" t="str">
        <f t="shared" si="26"/>
        <v/>
      </c>
      <c r="O194" s="1" t="str">
        <f t="shared" si="27"/>
        <v/>
      </c>
      <c r="P194" s="10" t="str">
        <f t="shared" si="28"/>
        <v/>
      </c>
      <c r="Q194" s="67" t="str">
        <f t="shared" si="29"/>
        <v/>
      </c>
      <c r="R194" s="132"/>
      <c r="S194" s="138"/>
    </row>
    <row r="195" spans="1:19" ht="18.75" x14ac:dyDescent="0.15">
      <c r="A195" s="127">
        <v>191</v>
      </c>
      <c r="B195" s="69" t="str">
        <f>IFERROR(HLOOKUP($A$2,'学校名(市町村)'!$AN$4:$BW$90,A195+1,FALSE),"")</f>
        <v/>
      </c>
      <c r="C195" s="29"/>
      <c r="D195" s="43" t="str">
        <f t="shared" si="20"/>
        <v/>
      </c>
      <c r="E195" s="30"/>
      <c r="F195" s="43" t="str">
        <f t="shared" si="21"/>
        <v/>
      </c>
      <c r="G195" s="29"/>
      <c r="H195" s="43" t="str">
        <f t="shared" si="22"/>
        <v/>
      </c>
      <c r="I195" s="6" t="str">
        <f t="shared" si="23"/>
        <v/>
      </c>
      <c r="J195" s="9" t="str">
        <f t="shared" si="24"/>
        <v/>
      </c>
      <c r="K195" s="29"/>
      <c r="L195" s="43" t="str">
        <f t="shared" si="25"/>
        <v/>
      </c>
      <c r="M195" s="29"/>
      <c r="N195" s="43" t="str">
        <f t="shared" si="26"/>
        <v/>
      </c>
      <c r="O195" s="1" t="str">
        <f t="shared" si="27"/>
        <v/>
      </c>
      <c r="P195" s="10" t="str">
        <f t="shared" si="28"/>
        <v/>
      </c>
      <c r="Q195" s="67" t="str">
        <f t="shared" si="29"/>
        <v/>
      </c>
      <c r="R195" s="132"/>
      <c r="S195" s="138"/>
    </row>
    <row r="196" spans="1:19" ht="18.75" x14ac:dyDescent="0.15">
      <c r="A196" s="127">
        <v>192</v>
      </c>
      <c r="B196" s="69" t="str">
        <f>IFERROR(HLOOKUP($A$2,'学校名(市町村)'!$AN$4:$BW$90,A196+1,FALSE),"")</f>
        <v/>
      </c>
      <c r="C196" s="29"/>
      <c r="D196" s="43" t="str">
        <f t="shared" si="20"/>
        <v/>
      </c>
      <c r="E196" s="30"/>
      <c r="F196" s="43" t="str">
        <f t="shared" si="21"/>
        <v/>
      </c>
      <c r="G196" s="29"/>
      <c r="H196" s="43" t="str">
        <f t="shared" si="22"/>
        <v/>
      </c>
      <c r="I196" s="6" t="str">
        <f t="shared" si="23"/>
        <v/>
      </c>
      <c r="J196" s="9" t="str">
        <f t="shared" si="24"/>
        <v/>
      </c>
      <c r="K196" s="29"/>
      <c r="L196" s="43" t="str">
        <f t="shared" si="25"/>
        <v/>
      </c>
      <c r="M196" s="29"/>
      <c r="N196" s="43" t="str">
        <f t="shared" si="26"/>
        <v/>
      </c>
      <c r="O196" s="1" t="str">
        <f t="shared" si="27"/>
        <v/>
      </c>
      <c r="P196" s="10" t="str">
        <f t="shared" si="28"/>
        <v/>
      </c>
      <c r="Q196" s="67" t="str">
        <f t="shared" si="29"/>
        <v/>
      </c>
      <c r="R196" s="132"/>
      <c r="S196" s="138"/>
    </row>
    <row r="197" spans="1:19" ht="18.75" x14ac:dyDescent="0.15">
      <c r="A197" s="127">
        <v>193</v>
      </c>
      <c r="B197" s="69" t="str">
        <f>IFERROR(HLOOKUP($A$2,'学校名(市町村)'!$AN$4:$BW$90,A197+1,FALSE),"")</f>
        <v/>
      </c>
      <c r="C197" s="29"/>
      <c r="D197" s="43" t="str">
        <f t="shared" si="20"/>
        <v/>
      </c>
      <c r="E197" s="30"/>
      <c r="F197" s="43" t="str">
        <f t="shared" si="21"/>
        <v/>
      </c>
      <c r="G197" s="29"/>
      <c r="H197" s="43" t="str">
        <f t="shared" si="22"/>
        <v/>
      </c>
      <c r="I197" s="6" t="str">
        <f t="shared" si="23"/>
        <v/>
      </c>
      <c r="J197" s="9" t="str">
        <f t="shared" si="24"/>
        <v/>
      </c>
      <c r="K197" s="29"/>
      <c r="L197" s="43" t="str">
        <f t="shared" si="25"/>
        <v/>
      </c>
      <c r="M197" s="29"/>
      <c r="N197" s="43" t="str">
        <f t="shared" si="26"/>
        <v/>
      </c>
      <c r="O197" s="1" t="str">
        <f t="shared" si="27"/>
        <v/>
      </c>
      <c r="P197" s="10" t="str">
        <f t="shared" si="28"/>
        <v/>
      </c>
      <c r="Q197" s="67" t="str">
        <f t="shared" si="29"/>
        <v/>
      </c>
      <c r="R197" s="132"/>
      <c r="S197" s="138"/>
    </row>
    <row r="198" spans="1:19" ht="18.75" x14ac:dyDescent="0.15">
      <c r="A198" s="127">
        <v>194</v>
      </c>
      <c r="B198" s="69" t="str">
        <f>IFERROR(HLOOKUP($A$2,'学校名(市町村)'!$AN$4:$BW$90,A198+1,FALSE),"")</f>
        <v/>
      </c>
      <c r="C198" s="29"/>
      <c r="D198" s="43" t="str">
        <f t="shared" ref="D198:D200" si="30">IF($B198="","",C198/$Q198)</f>
        <v/>
      </c>
      <c r="E198" s="30"/>
      <c r="F198" s="43" t="str">
        <f t="shared" ref="F198:F200" si="31">IF($B198="","",E198/$Q198)</f>
        <v/>
      </c>
      <c r="G198" s="29"/>
      <c r="H198" s="43" t="str">
        <f t="shared" ref="H198:H200" si="32">IF($B198="","",G198/$Q198)</f>
        <v/>
      </c>
      <c r="I198" s="6" t="str">
        <f t="shared" ref="I198:I200" si="33">IF(B198="","",C198+E198+G198)</f>
        <v/>
      </c>
      <c r="J198" s="9" t="str">
        <f t="shared" ref="J198:J200" si="34">IF($B198="","",I198/$Q198)</f>
        <v/>
      </c>
      <c r="K198" s="29"/>
      <c r="L198" s="43" t="str">
        <f t="shared" ref="L198:L200" si="35">IF($B198="","",K198/$Q198)</f>
        <v/>
      </c>
      <c r="M198" s="29"/>
      <c r="N198" s="43" t="str">
        <f t="shared" ref="N198:N200" si="36">IF($B198="","",M198/$Q198)</f>
        <v/>
      </c>
      <c r="O198" s="1" t="str">
        <f t="shared" ref="O198:O200" si="37">IF(B198="","",K198+M198)</f>
        <v/>
      </c>
      <c r="P198" s="10" t="str">
        <f t="shared" ref="P198:P200" si="38">IF($B198="","",O198/$Q198)</f>
        <v/>
      </c>
      <c r="Q198" s="67" t="str">
        <f t="shared" ref="Q198:Q200" si="39">IF(B198="","",C198+E198+G198+K198+M198)</f>
        <v/>
      </c>
      <c r="R198" s="132"/>
      <c r="S198" s="138"/>
    </row>
    <row r="199" spans="1:19" ht="18.75" x14ac:dyDescent="0.15">
      <c r="A199" s="127">
        <v>195</v>
      </c>
      <c r="B199" s="69" t="str">
        <f>IFERROR(HLOOKUP($A$2,'学校名(市町村)'!$AN$4:$BW$90,A199+1,FALSE),"")</f>
        <v/>
      </c>
      <c r="C199" s="29"/>
      <c r="D199" s="43" t="str">
        <f t="shared" si="30"/>
        <v/>
      </c>
      <c r="E199" s="30"/>
      <c r="F199" s="43" t="str">
        <f t="shared" si="31"/>
        <v/>
      </c>
      <c r="G199" s="29"/>
      <c r="H199" s="43" t="str">
        <f t="shared" si="32"/>
        <v/>
      </c>
      <c r="I199" s="6" t="str">
        <f t="shared" si="33"/>
        <v/>
      </c>
      <c r="J199" s="9" t="str">
        <f t="shared" si="34"/>
        <v/>
      </c>
      <c r="K199" s="29"/>
      <c r="L199" s="43" t="str">
        <f t="shared" si="35"/>
        <v/>
      </c>
      <c r="M199" s="29"/>
      <c r="N199" s="43" t="str">
        <f t="shared" si="36"/>
        <v/>
      </c>
      <c r="O199" s="1" t="str">
        <f t="shared" si="37"/>
        <v/>
      </c>
      <c r="P199" s="10" t="str">
        <f t="shared" si="38"/>
        <v/>
      </c>
      <c r="Q199" s="67" t="str">
        <f t="shared" si="39"/>
        <v/>
      </c>
      <c r="R199" s="132"/>
      <c r="S199" s="138"/>
    </row>
    <row r="200" spans="1:19" ht="19.5" thickBot="1" x14ac:dyDescent="0.2">
      <c r="A200" s="127">
        <v>196</v>
      </c>
      <c r="B200" s="69" t="str">
        <f>IFERROR(HLOOKUP($A$2,'学校名(市町村)'!$AN$4:$BW$90,A200+1,FALSE),"")</f>
        <v/>
      </c>
      <c r="C200" s="29"/>
      <c r="D200" s="43" t="str">
        <f t="shared" si="30"/>
        <v/>
      </c>
      <c r="E200" s="30"/>
      <c r="F200" s="43" t="str">
        <f t="shared" si="31"/>
        <v/>
      </c>
      <c r="G200" s="29"/>
      <c r="H200" s="43" t="str">
        <f t="shared" si="32"/>
        <v/>
      </c>
      <c r="I200" s="6" t="str">
        <f t="shared" si="33"/>
        <v/>
      </c>
      <c r="J200" s="9" t="str">
        <f t="shared" si="34"/>
        <v/>
      </c>
      <c r="K200" s="29"/>
      <c r="L200" s="43" t="str">
        <f t="shared" si="35"/>
        <v/>
      </c>
      <c r="M200" s="29"/>
      <c r="N200" s="43" t="str">
        <f t="shared" si="36"/>
        <v/>
      </c>
      <c r="O200" s="1" t="str">
        <f t="shared" si="37"/>
        <v/>
      </c>
      <c r="P200" s="10" t="str">
        <f t="shared" si="38"/>
        <v/>
      </c>
      <c r="Q200" s="67" t="str">
        <f t="shared" si="39"/>
        <v/>
      </c>
      <c r="R200" s="132"/>
      <c r="S200" s="139"/>
    </row>
    <row r="201" spans="1:19" ht="18" thickTop="1" x14ac:dyDescent="0.15">
      <c r="B201" s="44" t="s">
        <v>4</v>
      </c>
      <c r="C201" s="45">
        <f t="shared" ref="C201" si="40">IFERROR(SUM(C5:C200),"")</f>
        <v>0</v>
      </c>
      <c r="D201" s="46" t="str">
        <f>IFERROR(SUM(C201:C201)/$Q$201,"")</f>
        <v/>
      </c>
      <c r="E201" s="47">
        <f>IFERROR(SUM(E5:E200),"")</f>
        <v>0</v>
      </c>
      <c r="F201" s="48" t="str">
        <f>IFERROR(E201/$Q$201,"")</f>
        <v/>
      </c>
      <c r="G201" s="45">
        <f>IFERROR(SUM(G5:G200),"")</f>
        <v>0</v>
      </c>
      <c r="H201" s="46" t="str">
        <f>IFERROR(SUM(G201:G201)/$Q$201,"")</f>
        <v/>
      </c>
      <c r="I201" s="47">
        <f>IFERROR(SUM(I5:I200),"")</f>
        <v>0</v>
      </c>
      <c r="J201" s="49" t="str">
        <f>IFERROR(I201/$Q$201,"")</f>
        <v/>
      </c>
      <c r="K201" s="45">
        <f>IFERROR(SUM(K5:K200),"")</f>
        <v>0</v>
      </c>
      <c r="L201" s="46" t="str">
        <f>IFERROR(SUM(K201:K201)/$Q$201,"")</f>
        <v/>
      </c>
      <c r="M201" s="45">
        <f>IFERROR(SUM(M5:M200),"")</f>
        <v>0</v>
      </c>
      <c r="N201" s="46" t="str">
        <f>IFERROR(SUM(M201:M201)/$Q$201,"")</f>
        <v/>
      </c>
      <c r="O201" s="50">
        <f>IFERROR(SUM(O5:O200),"")</f>
        <v>0</v>
      </c>
      <c r="P201" s="49" t="str">
        <f>IFERROR(O201/$Q$201,"")</f>
        <v/>
      </c>
      <c r="Q201" s="45">
        <f>IFERROR(SUM(Q5:Q200),"")</f>
        <v>0</v>
      </c>
      <c r="R201" s="133">
        <f>IFERROR(AVERAGE(R5:R200),"")</f>
        <v>0.52361111111111114</v>
      </c>
      <c r="S201" s="140">
        <f>SUM(S5:S200)</f>
        <v>0</v>
      </c>
    </row>
    <row r="202" spans="1:19" x14ac:dyDescent="0.15">
      <c r="B202" s="150" t="s">
        <v>13</v>
      </c>
      <c r="C202" s="51"/>
      <c r="D202" s="51"/>
      <c r="E202" s="51">
        <f>SUM(E201,G201:G201)</f>
        <v>0</v>
      </c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>
        <f>SUM(C202:O202)</f>
        <v>0</v>
      </c>
    </row>
    <row r="203" spans="1:19" x14ac:dyDescent="0.15">
      <c r="B203" s="151"/>
      <c r="C203" s="53"/>
      <c r="D203" s="54"/>
      <c r="E203" s="53" t="s">
        <v>9</v>
      </c>
      <c r="F203" s="54"/>
      <c r="G203" s="53"/>
      <c r="H203" s="54"/>
      <c r="I203" s="53"/>
      <c r="J203" s="54"/>
      <c r="K203" s="53"/>
      <c r="L203" s="54"/>
      <c r="M203" s="53"/>
      <c r="N203" s="54"/>
      <c r="O203" s="53"/>
      <c r="P203" s="54"/>
      <c r="Q203" s="55" t="s">
        <v>12</v>
      </c>
    </row>
  </sheetData>
  <mergeCells count="8">
    <mergeCell ref="B202:B203"/>
    <mergeCell ref="C2:D2"/>
    <mergeCell ref="C1:J1"/>
    <mergeCell ref="K1:P1"/>
    <mergeCell ref="G2:H2"/>
    <mergeCell ref="K2:L2"/>
    <mergeCell ref="M2:N2"/>
    <mergeCell ref="E2:F2"/>
  </mergeCells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83AD01-7587-4BF3-9136-D5722ACD3A15}">
          <x14:formula1>
            <xm:f>'学校名(市町村)'!$AN$4:$BW$4</xm:f>
          </x14:formula1>
          <xm:sqref>A2</xm:sqref>
        </x14:dataValidation>
        <x14:dataValidation type="list" allowBlank="1" showInputMessage="1" showErrorMessage="1" xr:uid="{2AEC3256-08B4-4600-B2FD-FA8342AF96F5}">
          <x14:formula1>
            <xm:f>'学校名(市町村)'!$A$5:$A$11</xm:f>
          </x14:formula1>
          <xm:sqref>B1</xm:sqref>
        </x14:dataValidation>
        <x14:dataValidation type="list" allowBlank="1" showInputMessage="1" showErrorMessage="1" xr:uid="{340417C1-BE2C-4D7F-BB70-1C5B12BC0CFD}">
          <x14:formula1>
            <xm:f>'学校名(市町村)'!$A$15:$A$26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t集計">
    <pageSetUpPr fitToPage="1"/>
  </sheetPr>
  <dimension ref="A1:AC203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defaultColWidth="9" defaultRowHeight="20.100000000000001" customHeight="1" x14ac:dyDescent="0.15"/>
  <cols>
    <col min="1" max="1" width="29.5" style="103" customWidth="1"/>
    <col min="2" max="2" width="7.125" style="74" customWidth="1"/>
    <col min="3" max="4" width="6.625" style="74" customWidth="1"/>
    <col min="5" max="5" width="7.625" style="126" customWidth="1"/>
    <col min="6" max="6" width="6.625" style="74" customWidth="1"/>
    <col min="7" max="7" width="7.625" style="126" customWidth="1"/>
    <col min="8" max="9" width="6.625" style="74" customWidth="1"/>
    <col min="10" max="10" width="7.625" style="126" customWidth="1"/>
    <col min="11" max="11" width="6.625" style="74" customWidth="1"/>
    <col min="12" max="12" width="7.625" style="126" customWidth="1"/>
    <col min="13" max="14" width="6.625" style="74" customWidth="1"/>
    <col min="15" max="15" width="7.625" style="126" customWidth="1"/>
    <col min="16" max="17" width="6.625" style="74" customWidth="1"/>
    <col min="18" max="18" width="7.625" style="126" customWidth="1"/>
    <col min="19" max="19" width="6.625" style="74" customWidth="1"/>
    <col min="20" max="20" width="7.625" style="126" customWidth="1"/>
    <col min="21" max="21" width="6.625" style="74" customWidth="1"/>
    <col min="22" max="22" width="7.625" style="126" customWidth="1"/>
    <col min="23" max="23" width="8.375" style="74" customWidth="1"/>
    <col min="24" max="24" width="9.75" style="122" customWidth="1"/>
    <col min="25" max="25" width="12.25" style="74" customWidth="1"/>
    <col min="26" max="28" width="5.625" style="74" customWidth="1"/>
    <col min="29" max="29" width="9.25" style="74" customWidth="1"/>
    <col min="30" max="30" width="11.75" style="74" bestFit="1" customWidth="1"/>
    <col min="31" max="31" width="8.375" style="74" customWidth="1"/>
    <col min="32" max="32" width="8.125" style="74" customWidth="1"/>
    <col min="33" max="16384" width="9" style="74"/>
  </cols>
  <sheetData>
    <row r="1" spans="1:29" ht="22.9" customHeight="1" x14ac:dyDescent="0.15">
      <c r="A1" s="73">
        <f>入力用シート!B1</f>
        <v>2024</v>
      </c>
      <c r="B1" s="169" t="s">
        <v>20</v>
      </c>
      <c r="C1" s="161"/>
      <c r="D1" s="161"/>
      <c r="E1" s="161"/>
      <c r="F1" s="161"/>
      <c r="G1" s="161"/>
      <c r="H1" s="161"/>
      <c r="I1" s="161"/>
      <c r="J1" s="161"/>
      <c r="K1" s="161"/>
      <c r="L1" s="162"/>
      <c r="M1" s="160" t="s">
        <v>21</v>
      </c>
      <c r="N1" s="161"/>
      <c r="O1" s="161"/>
      <c r="P1" s="161"/>
      <c r="Q1" s="161"/>
      <c r="R1" s="161"/>
      <c r="S1" s="161"/>
      <c r="T1" s="161"/>
      <c r="U1" s="161"/>
      <c r="V1" s="162"/>
      <c r="W1" s="63" t="s">
        <v>5</v>
      </c>
      <c r="X1" s="128" t="s">
        <v>7</v>
      </c>
      <c r="Y1" s="142" t="s">
        <v>551</v>
      </c>
      <c r="AC1" s="75"/>
    </row>
    <row r="2" spans="1:29" ht="22.9" customHeight="1" x14ac:dyDescent="0.15">
      <c r="A2" s="170">
        <f>入力用シート!B2</f>
        <v>4</v>
      </c>
      <c r="B2" s="163" t="s">
        <v>14</v>
      </c>
      <c r="C2" s="164"/>
      <c r="D2" s="164"/>
      <c r="E2" s="165"/>
      <c r="F2" s="163" t="s">
        <v>15</v>
      </c>
      <c r="G2" s="165"/>
      <c r="H2" s="163" t="s">
        <v>16</v>
      </c>
      <c r="I2" s="164"/>
      <c r="J2" s="165"/>
      <c r="K2" s="76" t="s">
        <v>0</v>
      </c>
      <c r="L2" s="77"/>
      <c r="M2" s="168" t="s">
        <v>17</v>
      </c>
      <c r="N2" s="164"/>
      <c r="O2" s="165"/>
      <c r="P2" s="163" t="s">
        <v>18</v>
      </c>
      <c r="Q2" s="164"/>
      <c r="R2" s="165"/>
      <c r="S2" s="163" t="s">
        <v>19</v>
      </c>
      <c r="T2" s="165"/>
      <c r="U2" s="76" t="s">
        <v>0</v>
      </c>
      <c r="V2" s="77"/>
      <c r="W2" s="64" t="s">
        <v>6</v>
      </c>
      <c r="X2" s="129" t="s">
        <v>34</v>
      </c>
      <c r="Y2" s="148" t="s">
        <v>549</v>
      </c>
    </row>
    <row r="3" spans="1:29" ht="31.5" customHeight="1" x14ac:dyDescent="0.15">
      <c r="A3" s="171"/>
      <c r="B3" s="78" t="s">
        <v>33</v>
      </c>
      <c r="C3" s="79" t="s">
        <v>24</v>
      </c>
      <c r="D3" s="79" t="s">
        <v>25</v>
      </c>
      <c r="E3" s="80" t="s">
        <v>2</v>
      </c>
      <c r="F3" s="81" t="s">
        <v>26</v>
      </c>
      <c r="G3" s="80" t="s">
        <v>2</v>
      </c>
      <c r="H3" s="81" t="s">
        <v>27</v>
      </c>
      <c r="I3" s="79" t="s">
        <v>28</v>
      </c>
      <c r="J3" s="80" t="s">
        <v>2</v>
      </c>
      <c r="K3" s="82"/>
      <c r="L3" s="83"/>
      <c r="M3" s="84" t="s">
        <v>29</v>
      </c>
      <c r="N3" s="79" t="s">
        <v>30</v>
      </c>
      <c r="O3" s="80" t="s">
        <v>2</v>
      </c>
      <c r="P3" s="81" t="s">
        <v>31</v>
      </c>
      <c r="Q3" s="79" t="s">
        <v>32</v>
      </c>
      <c r="R3" s="80" t="s">
        <v>2</v>
      </c>
      <c r="S3" s="81" t="s">
        <v>23</v>
      </c>
      <c r="T3" s="80" t="s">
        <v>2</v>
      </c>
      <c r="U3" s="82"/>
      <c r="V3" s="83"/>
      <c r="W3" s="65"/>
      <c r="X3" s="130" t="s">
        <v>35</v>
      </c>
      <c r="Y3" s="148"/>
    </row>
    <row r="4" spans="1:29" ht="22.9" customHeight="1" x14ac:dyDescent="0.15">
      <c r="A4" s="85" t="s">
        <v>3</v>
      </c>
      <c r="B4" s="86" t="s">
        <v>1</v>
      </c>
      <c r="C4" s="86" t="s">
        <v>1</v>
      </c>
      <c r="D4" s="86" t="s">
        <v>1</v>
      </c>
      <c r="E4" s="87" t="s">
        <v>22</v>
      </c>
      <c r="F4" s="88" t="s">
        <v>1</v>
      </c>
      <c r="G4" s="89" t="s">
        <v>22</v>
      </c>
      <c r="H4" s="86" t="s">
        <v>1</v>
      </c>
      <c r="I4" s="90" t="s">
        <v>1</v>
      </c>
      <c r="J4" s="89" t="s">
        <v>22</v>
      </c>
      <c r="K4" s="88" t="s">
        <v>1</v>
      </c>
      <c r="L4" s="91" t="s">
        <v>2</v>
      </c>
      <c r="M4" s="92" t="s">
        <v>1</v>
      </c>
      <c r="N4" s="90" t="s">
        <v>1</v>
      </c>
      <c r="O4" s="89" t="s">
        <v>22</v>
      </c>
      <c r="P4" s="86" t="s">
        <v>1</v>
      </c>
      <c r="Q4" s="90" t="s">
        <v>1</v>
      </c>
      <c r="R4" s="89" t="s">
        <v>22</v>
      </c>
      <c r="S4" s="88" t="s">
        <v>1</v>
      </c>
      <c r="T4" s="89" t="s">
        <v>22</v>
      </c>
      <c r="U4" s="86" t="s">
        <v>1</v>
      </c>
      <c r="V4" s="91" t="s">
        <v>2</v>
      </c>
      <c r="W4" s="66" t="s">
        <v>1</v>
      </c>
      <c r="X4" s="131"/>
      <c r="Y4" s="147" t="s">
        <v>550</v>
      </c>
      <c r="AC4" s="93"/>
    </row>
    <row r="5" spans="1:29" ht="20.100000000000001" customHeight="1" x14ac:dyDescent="0.15">
      <c r="A5" s="94" t="str">
        <f>IF(入力用シート!B5="","","【"&amp;入力用シート!$A$2&amp;"】"&amp;入力用シート!B5&amp;"("&amp;入力用シート!$B$1-2000&amp;"."&amp;入力用シート!$B$2&amp;")")</f>
        <v/>
      </c>
      <c r="B5" s="95"/>
      <c r="C5" s="96"/>
      <c r="D5" s="96" t="str">
        <f>IF($A5="","",入力用シート!C5)</f>
        <v/>
      </c>
      <c r="E5" s="97" t="str">
        <f>IF($A5="","",入力用シート!D5)</f>
        <v/>
      </c>
      <c r="F5" s="98" t="str">
        <f>IF($A5="","",入力用シート!E5)</f>
        <v/>
      </c>
      <c r="G5" s="99" t="str">
        <f>IF($A5="","",入力用シート!F5)</f>
        <v/>
      </c>
      <c r="H5" s="95" t="str">
        <f>IF($A5="","",入力用シート!G5)</f>
        <v/>
      </c>
      <c r="I5" s="96"/>
      <c r="J5" s="97" t="str">
        <f>IF($A5="","",入力用シート!H5)</f>
        <v/>
      </c>
      <c r="K5" s="100" t="str">
        <f>IF($A5="","",入力用シート!I5)</f>
        <v/>
      </c>
      <c r="L5" s="101" t="str">
        <f>IF($A5="","",入力用シート!J5)</f>
        <v/>
      </c>
      <c r="M5" s="102" t="str">
        <f>IF($A5="","",入力用シート!K5)</f>
        <v/>
      </c>
      <c r="N5" s="96"/>
      <c r="O5" s="97" t="str">
        <f>IF($A5="","",入力用シート!L5)</f>
        <v/>
      </c>
      <c r="P5" s="95" t="str">
        <f>IF($A5="","",入力用シート!M5)</f>
        <v/>
      </c>
      <c r="Q5" s="96"/>
      <c r="R5" s="97" t="str">
        <f>IF($A5="","",入力用シート!N5)</f>
        <v/>
      </c>
      <c r="S5" s="98"/>
      <c r="T5" s="99"/>
      <c r="U5" s="95" t="str">
        <f>IF($A5="","",入力用シート!O5)</f>
        <v/>
      </c>
      <c r="V5" s="101" t="str">
        <f>IF($A5="","",入力用シート!P5)</f>
        <v/>
      </c>
      <c r="W5" s="67" t="str">
        <f>IF($A5="","",入力用シート!Q5)</f>
        <v/>
      </c>
      <c r="X5" s="144" t="str">
        <f>IF($A5="","",入力用シート!R5)</f>
        <v/>
      </c>
      <c r="Y5" s="149" t="str">
        <f>IF($A5="","",入力用シート!S5)</f>
        <v/>
      </c>
    </row>
    <row r="6" spans="1:29" ht="20.100000000000001" customHeight="1" x14ac:dyDescent="0.15">
      <c r="A6" s="94" t="str">
        <f>IF(入力用シート!B6="","","【"&amp;入力用シート!$A$2&amp;"】"&amp;入力用シート!B6&amp;"("&amp;入力用シート!$B$1-2000&amp;"."&amp;入力用シート!$B$2&amp;")")</f>
        <v/>
      </c>
      <c r="B6" s="95"/>
      <c r="C6" s="96"/>
      <c r="D6" s="96" t="str">
        <f>IF($A6="","",入力用シート!C6)</f>
        <v/>
      </c>
      <c r="E6" s="97" t="str">
        <f>IF($A6="","",入力用シート!D6)</f>
        <v/>
      </c>
      <c r="F6" s="98" t="str">
        <f>IF($A6="","",入力用シート!E6)</f>
        <v/>
      </c>
      <c r="G6" s="99" t="str">
        <f>IF($A6="","",入力用シート!F6)</f>
        <v/>
      </c>
      <c r="H6" s="95" t="str">
        <f>IF($A6="","",入力用シート!G6)</f>
        <v/>
      </c>
      <c r="I6" s="96"/>
      <c r="J6" s="97" t="str">
        <f>IF($A6="","",入力用シート!H6)</f>
        <v/>
      </c>
      <c r="K6" s="100" t="str">
        <f>IF($A6="","",入力用シート!I6)</f>
        <v/>
      </c>
      <c r="L6" s="101" t="str">
        <f>IF($A6="","",入力用シート!J6)</f>
        <v/>
      </c>
      <c r="M6" s="102" t="str">
        <f>IF($A6="","",入力用シート!K6)</f>
        <v/>
      </c>
      <c r="N6" s="96"/>
      <c r="O6" s="97" t="str">
        <f>IF($A6="","",入力用シート!L6)</f>
        <v/>
      </c>
      <c r="P6" s="95" t="str">
        <f>IF($A6="","",入力用シート!M6)</f>
        <v/>
      </c>
      <c r="Q6" s="96"/>
      <c r="R6" s="97" t="str">
        <f>IF($A6="","",入力用シート!N6)</f>
        <v/>
      </c>
      <c r="S6" s="98"/>
      <c r="T6" s="99"/>
      <c r="U6" s="95" t="str">
        <f>IF($A6="","",入力用シート!O6)</f>
        <v/>
      </c>
      <c r="V6" s="101" t="str">
        <f>IF($A6="","",入力用シート!P6)</f>
        <v/>
      </c>
      <c r="W6" s="67" t="str">
        <f>IF($A6="","",入力用シート!Q6)</f>
        <v/>
      </c>
      <c r="X6" s="144" t="str">
        <f>IF($A6="","",入力用シート!R6)</f>
        <v/>
      </c>
      <c r="Y6" s="149" t="str">
        <f>IF($A6="","",入力用シート!S6)</f>
        <v/>
      </c>
    </row>
    <row r="7" spans="1:29" ht="20.100000000000001" customHeight="1" x14ac:dyDescent="0.15">
      <c r="A7" s="94" t="str">
        <f>IF(入力用シート!B7="","","【"&amp;入力用シート!$A$2&amp;"】"&amp;入力用シート!B7&amp;"("&amp;入力用シート!$B$1-2000&amp;"."&amp;入力用シート!$B$2&amp;")")</f>
        <v/>
      </c>
      <c r="B7" s="95"/>
      <c r="C7" s="96"/>
      <c r="D7" s="96" t="str">
        <f>IF($A7="","",入力用シート!C7)</f>
        <v/>
      </c>
      <c r="E7" s="97" t="str">
        <f>IF($A7="","",入力用シート!D7)</f>
        <v/>
      </c>
      <c r="F7" s="98" t="str">
        <f>IF($A7="","",入力用シート!E7)</f>
        <v/>
      </c>
      <c r="G7" s="99" t="str">
        <f>IF($A7="","",入力用シート!F7)</f>
        <v/>
      </c>
      <c r="H7" s="95" t="str">
        <f>IF($A7="","",入力用シート!G7)</f>
        <v/>
      </c>
      <c r="I7" s="96"/>
      <c r="J7" s="97" t="str">
        <f>IF($A7="","",入力用シート!H7)</f>
        <v/>
      </c>
      <c r="K7" s="100" t="str">
        <f>IF($A7="","",入力用シート!I7)</f>
        <v/>
      </c>
      <c r="L7" s="101" t="str">
        <f>IF($A7="","",入力用シート!J7)</f>
        <v/>
      </c>
      <c r="M7" s="102" t="str">
        <f>IF($A7="","",入力用シート!K7)</f>
        <v/>
      </c>
      <c r="N7" s="96"/>
      <c r="O7" s="97" t="str">
        <f>IF($A7="","",入力用シート!L7)</f>
        <v/>
      </c>
      <c r="P7" s="95" t="str">
        <f>IF($A7="","",入力用シート!M7)</f>
        <v/>
      </c>
      <c r="Q7" s="96"/>
      <c r="R7" s="97" t="str">
        <f>IF($A7="","",入力用シート!N7)</f>
        <v/>
      </c>
      <c r="S7" s="98"/>
      <c r="T7" s="99"/>
      <c r="U7" s="95" t="str">
        <f>IF($A7="","",入力用シート!O7)</f>
        <v/>
      </c>
      <c r="V7" s="101" t="str">
        <f>IF($A7="","",入力用シート!P7)</f>
        <v/>
      </c>
      <c r="W7" s="67" t="str">
        <f>IF($A7="","",入力用シート!Q7)</f>
        <v/>
      </c>
      <c r="X7" s="144" t="str">
        <f>IF($A7="","",入力用シート!R7)</f>
        <v/>
      </c>
      <c r="Y7" s="149" t="str">
        <f>IF($A7="","",入力用シート!S7)</f>
        <v/>
      </c>
    </row>
    <row r="8" spans="1:29" ht="20.100000000000001" customHeight="1" x14ac:dyDescent="0.15">
      <c r="A8" s="94" t="str">
        <f>IF(入力用シート!B8="","","【"&amp;入力用シート!$A$2&amp;"】"&amp;入力用シート!B8&amp;"("&amp;入力用シート!$B$1-2000&amp;"."&amp;入力用シート!$B$2&amp;")")</f>
        <v/>
      </c>
      <c r="B8" s="95"/>
      <c r="C8" s="96"/>
      <c r="D8" s="96" t="str">
        <f>IF($A8="","",入力用シート!C8)</f>
        <v/>
      </c>
      <c r="E8" s="97" t="str">
        <f>IF($A8="","",入力用シート!D8)</f>
        <v/>
      </c>
      <c r="F8" s="98" t="str">
        <f>IF($A8="","",入力用シート!E8)</f>
        <v/>
      </c>
      <c r="G8" s="99" t="str">
        <f>IF($A8="","",入力用シート!F8)</f>
        <v/>
      </c>
      <c r="H8" s="95" t="str">
        <f>IF($A8="","",入力用シート!G8)</f>
        <v/>
      </c>
      <c r="I8" s="96"/>
      <c r="J8" s="97" t="str">
        <f>IF($A8="","",入力用シート!H8)</f>
        <v/>
      </c>
      <c r="K8" s="100" t="str">
        <f>IF($A8="","",入力用シート!I8)</f>
        <v/>
      </c>
      <c r="L8" s="101" t="str">
        <f>IF($A8="","",入力用シート!J8)</f>
        <v/>
      </c>
      <c r="M8" s="102" t="str">
        <f>IF($A8="","",入力用シート!K8)</f>
        <v/>
      </c>
      <c r="N8" s="96"/>
      <c r="O8" s="97" t="str">
        <f>IF($A8="","",入力用シート!L8)</f>
        <v/>
      </c>
      <c r="P8" s="95" t="str">
        <f>IF($A8="","",入力用シート!M8)</f>
        <v/>
      </c>
      <c r="Q8" s="96"/>
      <c r="R8" s="97" t="str">
        <f>IF($A8="","",入力用シート!N8)</f>
        <v/>
      </c>
      <c r="S8" s="98"/>
      <c r="T8" s="99"/>
      <c r="U8" s="95" t="str">
        <f>IF($A8="","",入力用シート!O8)</f>
        <v/>
      </c>
      <c r="V8" s="101" t="str">
        <f>IF($A8="","",入力用シート!P8)</f>
        <v/>
      </c>
      <c r="W8" s="67" t="str">
        <f>IF($A8="","",入力用シート!Q8)</f>
        <v/>
      </c>
      <c r="X8" s="144" t="str">
        <f>IF($A8="","",入力用シート!R8)</f>
        <v/>
      </c>
      <c r="Y8" s="149" t="str">
        <f>IF($A8="","",入力用シート!S8)</f>
        <v/>
      </c>
    </row>
    <row r="9" spans="1:29" ht="20.100000000000001" customHeight="1" x14ac:dyDescent="0.15">
      <c r="A9" s="94" t="str">
        <f>IF(入力用シート!B9="","","【"&amp;入力用シート!$A$2&amp;"】"&amp;入力用シート!B9&amp;"("&amp;入力用シート!$B$1-2000&amp;"."&amp;入力用シート!$B$2&amp;")")</f>
        <v/>
      </c>
      <c r="B9" s="95"/>
      <c r="C9" s="96"/>
      <c r="D9" s="96" t="str">
        <f>IF($A9="","",入力用シート!C9)</f>
        <v/>
      </c>
      <c r="E9" s="97" t="str">
        <f>IF($A9="","",入力用シート!D9)</f>
        <v/>
      </c>
      <c r="F9" s="98" t="str">
        <f>IF($A9="","",入力用シート!E9)</f>
        <v/>
      </c>
      <c r="G9" s="99" t="str">
        <f>IF($A9="","",入力用シート!F9)</f>
        <v/>
      </c>
      <c r="H9" s="95" t="str">
        <f>IF($A9="","",入力用シート!G9)</f>
        <v/>
      </c>
      <c r="I9" s="96"/>
      <c r="J9" s="97" t="str">
        <f>IF($A9="","",入力用シート!H9)</f>
        <v/>
      </c>
      <c r="K9" s="100" t="str">
        <f>IF($A9="","",入力用シート!I9)</f>
        <v/>
      </c>
      <c r="L9" s="101" t="str">
        <f>IF($A9="","",入力用シート!J9)</f>
        <v/>
      </c>
      <c r="M9" s="102" t="str">
        <f>IF($A9="","",入力用シート!K9)</f>
        <v/>
      </c>
      <c r="N9" s="96"/>
      <c r="O9" s="97" t="str">
        <f>IF($A9="","",入力用シート!L9)</f>
        <v/>
      </c>
      <c r="P9" s="95" t="str">
        <f>IF($A9="","",入力用シート!M9)</f>
        <v/>
      </c>
      <c r="Q9" s="96"/>
      <c r="R9" s="97" t="str">
        <f>IF($A9="","",入力用シート!N9)</f>
        <v/>
      </c>
      <c r="S9" s="98"/>
      <c r="T9" s="99"/>
      <c r="U9" s="95" t="str">
        <f>IF($A9="","",入力用シート!O9)</f>
        <v/>
      </c>
      <c r="V9" s="101" t="str">
        <f>IF($A9="","",入力用シート!P9)</f>
        <v/>
      </c>
      <c r="W9" s="67" t="str">
        <f>IF($A9="","",入力用シート!Q9)</f>
        <v/>
      </c>
      <c r="X9" s="144" t="str">
        <f>IF($A9="","",入力用シート!R9)</f>
        <v/>
      </c>
      <c r="Y9" s="149" t="str">
        <f>IF($A9="","",入力用シート!S9)</f>
        <v/>
      </c>
    </row>
    <row r="10" spans="1:29" ht="20.100000000000001" customHeight="1" x14ac:dyDescent="0.15">
      <c r="A10" s="94" t="str">
        <f>IF(入力用シート!B10="","","【"&amp;入力用シート!$A$2&amp;"】"&amp;入力用シート!B10&amp;"("&amp;入力用シート!$B$1-2000&amp;"."&amp;入力用シート!$B$2&amp;")")</f>
        <v/>
      </c>
      <c r="B10" s="95"/>
      <c r="C10" s="96"/>
      <c r="D10" s="96" t="str">
        <f>IF($A10="","",入力用シート!C10)</f>
        <v/>
      </c>
      <c r="E10" s="97" t="str">
        <f>IF($A10="","",入力用シート!D10)</f>
        <v/>
      </c>
      <c r="F10" s="98" t="str">
        <f>IF($A10="","",入力用シート!E10)</f>
        <v/>
      </c>
      <c r="G10" s="99" t="str">
        <f>IF($A10="","",入力用シート!F10)</f>
        <v/>
      </c>
      <c r="H10" s="95" t="str">
        <f>IF($A10="","",入力用シート!G10)</f>
        <v/>
      </c>
      <c r="I10" s="96"/>
      <c r="J10" s="97" t="str">
        <f>IF($A10="","",入力用シート!H10)</f>
        <v/>
      </c>
      <c r="K10" s="100" t="str">
        <f>IF($A10="","",入力用シート!I10)</f>
        <v/>
      </c>
      <c r="L10" s="101" t="str">
        <f>IF($A10="","",入力用シート!J10)</f>
        <v/>
      </c>
      <c r="M10" s="102" t="str">
        <f>IF($A10="","",入力用シート!K10)</f>
        <v/>
      </c>
      <c r="N10" s="96"/>
      <c r="O10" s="97" t="str">
        <f>IF($A10="","",入力用シート!L10)</f>
        <v/>
      </c>
      <c r="P10" s="95" t="str">
        <f>IF($A10="","",入力用シート!M10)</f>
        <v/>
      </c>
      <c r="Q10" s="96"/>
      <c r="R10" s="97" t="str">
        <f>IF($A10="","",入力用シート!N10)</f>
        <v/>
      </c>
      <c r="S10" s="98"/>
      <c r="T10" s="99"/>
      <c r="U10" s="95" t="str">
        <f>IF($A10="","",入力用シート!O10)</f>
        <v/>
      </c>
      <c r="V10" s="101" t="str">
        <f>IF($A10="","",入力用シート!P10)</f>
        <v/>
      </c>
      <c r="W10" s="67" t="str">
        <f>IF($A10="","",入力用シート!Q10)</f>
        <v/>
      </c>
      <c r="X10" s="144" t="str">
        <f>IF($A10="","",入力用シート!R10)</f>
        <v/>
      </c>
      <c r="Y10" s="149" t="str">
        <f>IF($A10="","",入力用シート!S10)</f>
        <v/>
      </c>
    </row>
    <row r="11" spans="1:29" ht="20.100000000000001" customHeight="1" x14ac:dyDescent="0.15">
      <c r="A11" s="94" t="str">
        <f>IF(入力用シート!B11="","","【"&amp;入力用シート!$A$2&amp;"】"&amp;入力用シート!B11&amp;"("&amp;入力用シート!$B$1-2000&amp;"."&amp;入力用シート!$B$2&amp;")")</f>
        <v/>
      </c>
      <c r="B11" s="95"/>
      <c r="C11" s="96"/>
      <c r="D11" s="96" t="str">
        <f>IF($A11="","",入力用シート!C11)</f>
        <v/>
      </c>
      <c r="E11" s="97" t="str">
        <f>IF($A11="","",入力用シート!D11)</f>
        <v/>
      </c>
      <c r="F11" s="98" t="str">
        <f>IF($A11="","",入力用シート!E11)</f>
        <v/>
      </c>
      <c r="G11" s="99" t="str">
        <f>IF($A11="","",入力用シート!F11)</f>
        <v/>
      </c>
      <c r="H11" s="95" t="str">
        <f>IF($A11="","",入力用シート!G11)</f>
        <v/>
      </c>
      <c r="I11" s="96"/>
      <c r="J11" s="97" t="str">
        <f>IF($A11="","",入力用シート!H11)</f>
        <v/>
      </c>
      <c r="K11" s="100" t="str">
        <f>IF($A11="","",入力用シート!I11)</f>
        <v/>
      </c>
      <c r="L11" s="101" t="str">
        <f>IF($A11="","",入力用シート!J11)</f>
        <v/>
      </c>
      <c r="M11" s="102" t="str">
        <f>IF($A11="","",入力用シート!K11)</f>
        <v/>
      </c>
      <c r="N11" s="96"/>
      <c r="O11" s="97" t="str">
        <f>IF($A11="","",入力用シート!L11)</f>
        <v/>
      </c>
      <c r="P11" s="95" t="str">
        <f>IF($A11="","",入力用シート!M11)</f>
        <v/>
      </c>
      <c r="Q11" s="96"/>
      <c r="R11" s="97" t="str">
        <f>IF($A11="","",入力用シート!N11)</f>
        <v/>
      </c>
      <c r="S11" s="98"/>
      <c r="T11" s="99"/>
      <c r="U11" s="95" t="str">
        <f>IF($A11="","",入力用シート!O11)</f>
        <v/>
      </c>
      <c r="V11" s="101" t="str">
        <f>IF($A11="","",入力用シート!P11)</f>
        <v/>
      </c>
      <c r="W11" s="67" t="str">
        <f>IF($A11="","",入力用シート!Q11)</f>
        <v/>
      </c>
      <c r="X11" s="144" t="str">
        <f>IF($A11="","",入力用シート!R11)</f>
        <v/>
      </c>
      <c r="Y11" s="149" t="str">
        <f>IF($A11="","",入力用シート!S11)</f>
        <v/>
      </c>
    </row>
    <row r="12" spans="1:29" ht="20.100000000000001" customHeight="1" x14ac:dyDescent="0.15">
      <c r="A12" s="94" t="str">
        <f>IF(入力用シート!B12="","","【"&amp;入力用シート!$A$2&amp;"】"&amp;入力用シート!B12&amp;"("&amp;入力用シート!$B$1-2000&amp;"."&amp;入力用シート!$B$2&amp;")")</f>
        <v/>
      </c>
      <c r="B12" s="95"/>
      <c r="C12" s="96"/>
      <c r="D12" s="96" t="str">
        <f>IF($A12="","",入力用シート!C12)</f>
        <v/>
      </c>
      <c r="E12" s="97" t="str">
        <f>IF($A12="","",入力用シート!D12)</f>
        <v/>
      </c>
      <c r="F12" s="98" t="str">
        <f>IF($A12="","",入力用シート!E12)</f>
        <v/>
      </c>
      <c r="G12" s="99" t="str">
        <f>IF($A12="","",入力用シート!F12)</f>
        <v/>
      </c>
      <c r="H12" s="95" t="str">
        <f>IF($A12="","",入力用シート!G12)</f>
        <v/>
      </c>
      <c r="I12" s="96"/>
      <c r="J12" s="97" t="str">
        <f>IF($A12="","",入力用シート!H12)</f>
        <v/>
      </c>
      <c r="K12" s="100" t="str">
        <f>IF($A12="","",入力用シート!I12)</f>
        <v/>
      </c>
      <c r="L12" s="101" t="str">
        <f>IF($A12="","",入力用シート!J12)</f>
        <v/>
      </c>
      <c r="M12" s="102" t="str">
        <f>IF($A12="","",入力用シート!K12)</f>
        <v/>
      </c>
      <c r="N12" s="96"/>
      <c r="O12" s="97" t="str">
        <f>IF($A12="","",入力用シート!L12)</f>
        <v/>
      </c>
      <c r="P12" s="95" t="str">
        <f>IF($A12="","",入力用シート!M12)</f>
        <v/>
      </c>
      <c r="Q12" s="96"/>
      <c r="R12" s="97" t="str">
        <f>IF($A12="","",入力用シート!N12)</f>
        <v/>
      </c>
      <c r="S12" s="98"/>
      <c r="T12" s="99"/>
      <c r="U12" s="95" t="str">
        <f>IF($A12="","",入力用シート!O12)</f>
        <v/>
      </c>
      <c r="V12" s="101" t="str">
        <f>IF($A12="","",入力用シート!P12)</f>
        <v/>
      </c>
      <c r="W12" s="67" t="str">
        <f>IF($A12="","",入力用シート!Q12)</f>
        <v/>
      </c>
      <c r="X12" s="144" t="str">
        <f>IF($A12="","",入力用シート!R12)</f>
        <v/>
      </c>
      <c r="Y12" s="149" t="str">
        <f>IF($A12="","",入力用シート!S12)</f>
        <v/>
      </c>
    </row>
    <row r="13" spans="1:29" ht="20.100000000000001" customHeight="1" x14ac:dyDescent="0.15">
      <c r="A13" s="94" t="str">
        <f>IF(入力用シート!B13="","","【"&amp;入力用シート!$A$2&amp;"】"&amp;入力用シート!B13&amp;"("&amp;入力用シート!$B$1-2000&amp;"."&amp;入力用シート!$B$2&amp;")")</f>
        <v/>
      </c>
      <c r="B13" s="95"/>
      <c r="C13" s="96"/>
      <c r="D13" s="96" t="str">
        <f>IF($A13="","",入力用シート!C13)</f>
        <v/>
      </c>
      <c r="E13" s="97" t="str">
        <f>IF($A13="","",入力用シート!D13)</f>
        <v/>
      </c>
      <c r="F13" s="98" t="str">
        <f>IF($A13="","",入力用シート!E13)</f>
        <v/>
      </c>
      <c r="G13" s="99" t="str">
        <f>IF($A13="","",入力用シート!F13)</f>
        <v/>
      </c>
      <c r="H13" s="95" t="str">
        <f>IF($A13="","",入力用シート!G13)</f>
        <v/>
      </c>
      <c r="I13" s="96"/>
      <c r="J13" s="97" t="str">
        <f>IF($A13="","",入力用シート!H13)</f>
        <v/>
      </c>
      <c r="K13" s="100" t="str">
        <f>IF($A13="","",入力用シート!I13)</f>
        <v/>
      </c>
      <c r="L13" s="101" t="str">
        <f>IF($A13="","",入力用シート!J13)</f>
        <v/>
      </c>
      <c r="M13" s="102" t="str">
        <f>IF($A13="","",入力用シート!K13)</f>
        <v/>
      </c>
      <c r="N13" s="96"/>
      <c r="O13" s="97" t="str">
        <f>IF($A13="","",入力用シート!L13)</f>
        <v/>
      </c>
      <c r="P13" s="95" t="str">
        <f>IF($A13="","",入力用シート!M13)</f>
        <v/>
      </c>
      <c r="Q13" s="96"/>
      <c r="R13" s="97" t="str">
        <f>IF($A13="","",入力用シート!N13)</f>
        <v/>
      </c>
      <c r="S13" s="98"/>
      <c r="T13" s="99"/>
      <c r="U13" s="95" t="str">
        <f>IF($A13="","",入力用シート!O13)</f>
        <v/>
      </c>
      <c r="V13" s="101" t="str">
        <f>IF($A13="","",入力用シート!P13)</f>
        <v/>
      </c>
      <c r="W13" s="67" t="str">
        <f>IF($A13="","",入力用シート!Q13)</f>
        <v/>
      </c>
      <c r="X13" s="144" t="str">
        <f>IF($A13="","",入力用シート!R13)</f>
        <v/>
      </c>
      <c r="Y13" s="149" t="str">
        <f>IF($A13="","",入力用シート!S13)</f>
        <v/>
      </c>
    </row>
    <row r="14" spans="1:29" ht="20.100000000000001" customHeight="1" x14ac:dyDescent="0.15">
      <c r="A14" s="94" t="str">
        <f>IF(入力用シート!B14="","","【"&amp;入力用シート!$A$2&amp;"】"&amp;入力用シート!B14&amp;"("&amp;入力用シート!$B$1-2000&amp;"."&amp;入力用シート!$B$2&amp;")")</f>
        <v/>
      </c>
      <c r="B14" s="95"/>
      <c r="C14" s="96"/>
      <c r="D14" s="96" t="str">
        <f>IF($A14="","",入力用シート!C14)</f>
        <v/>
      </c>
      <c r="E14" s="97" t="str">
        <f>IF($A14="","",入力用シート!D14)</f>
        <v/>
      </c>
      <c r="F14" s="98" t="str">
        <f>IF($A14="","",入力用シート!E14)</f>
        <v/>
      </c>
      <c r="G14" s="99" t="str">
        <f>IF($A14="","",入力用シート!F14)</f>
        <v/>
      </c>
      <c r="H14" s="95" t="str">
        <f>IF($A14="","",入力用シート!G14)</f>
        <v/>
      </c>
      <c r="I14" s="96"/>
      <c r="J14" s="97" t="str">
        <f>IF($A14="","",入力用シート!H14)</f>
        <v/>
      </c>
      <c r="K14" s="100" t="str">
        <f>IF($A14="","",入力用シート!I14)</f>
        <v/>
      </c>
      <c r="L14" s="101" t="str">
        <f>IF($A14="","",入力用シート!J14)</f>
        <v/>
      </c>
      <c r="M14" s="102" t="str">
        <f>IF($A14="","",入力用シート!K14)</f>
        <v/>
      </c>
      <c r="N14" s="96"/>
      <c r="O14" s="97" t="str">
        <f>IF($A14="","",入力用シート!L14)</f>
        <v/>
      </c>
      <c r="P14" s="95" t="str">
        <f>IF($A14="","",入力用シート!M14)</f>
        <v/>
      </c>
      <c r="Q14" s="96"/>
      <c r="R14" s="97" t="str">
        <f>IF($A14="","",入力用シート!N14)</f>
        <v/>
      </c>
      <c r="S14" s="98"/>
      <c r="T14" s="99"/>
      <c r="U14" s="95" t="str">
        <f>IF($A14="","",入力用シート!O14)</f>
        <v/>
      </c>
      <c r="V14" s="101" t="str">
        <f>IF($A14="","",入力用シート!P14)</f>
        <v/>
      </c>
      <c r="W14" s="67" t="str">
        <f>IF($A14="","",入力用シート!Q14)</f>
        <v/>
      </c>
      <c r="X14" s="144" t="str">
        <f>IF($A14="","",入力用シート!R14)</f>
        <v/>
      </c>
      <c r="Y14" s="149" t="str">
        <f>IF($A14="","",入力用シート!S14)</f>
        <v/>
      </c>
    </row>
    <row r="15" spans="1:29" ht="20.100000000000001" customHeight="1" x14ac:dyDescent="0.15">
      <c r="A15" s="94" t="str">
        <f>IF(入力用シート!B15="","","【"&amp;入力用シート!$A$2&amp;"】"&amp;入力用シート!B15&amp;"("&amp;入力用シート!$B$1-2000&amp;"."&amp;入力用シート!$B$2&amp;")")</f>
        <v/>
      </c>
      <c r="B15" s="95"/>
      <c r="C15" s="96"/>
      <c r="D15" s="96" t="str">
        <f>IF($A15="","",入力用シート!C15)</f>
        <v/>
      </c>
      <c r="E15" s="97" t="str">
        <f>IF($A15="","",入力用シート!D15)</f>
        <v/>
      </c>
      <c r="F15" s="98" t="str">
        <f>IF($A15="","",入力用シート!E15)</f>
        <v/>
      </c>
      <c r="G15" s="99" t="str">
        <f>IF($A15="","",入力用シート!F15)</f>
        <v/>
      </c>
      <c r="H15" s="95" t="str">
        <f>IF($A15="","",入力用シート!G15)</f>
        <v/>
      </c>
      <c r="I15" s="96"/>
      <c r="J15" s="97" t="str">
        <f>IF($A15="","",入力用シート!H15)</f>
        <v/>
      </c>
      <c r="K15" s="100" t="str">
        <f>IF($A15="","",入力用シート!I15)</f>
        <v/>
      </c>
      <c r="L15" s="101" t="str">
        <f>IF($A15="","",入力用シート!J15)</f>
        <v/>
      </c>
      <c r="M15" s="102" t="str">
        <f>IF($A15="","",入力用シート!K15)</f>
        <v/>
      </c>
      <c r="N15" s="96"/>
      <c r="O15" s="97" t="str">
        <f>IF($A15="","",入力用シート!L15)</f>
        <v/>
      </c>
      <c r="P15" s="95" t="str">
        <f>IF($A15="","",入力用シート!M15)</f>
        <v/>
      </c>
      <c r="Q15" s="96"/>
      <c r="R15" s="97" t="str">
        <f>IF($A15="","",入力用シート!N15)</f>
        <v/>
      </c>
      <c r="S15" s="98"/>
      <c r="T15" s="99"/>
      <c r="U15" s="95" t="str">
        <f>IF($A15="","",入力用シート!O15)</f>
        <v/>
      </c>
      <c r="V15" s="101" t="str">
        <f>IF($A15="","",入力用シート!P15)</f>
        <v/>
      </c>
      <c r="W15" s="67" t="str">
        <f>IF($A15="","",入力用シート!Q15)</f>
        <v/>
      </c>
      <c r="X15" s="144" t="str">
        <f>IF($A15="","",入力用シート!R15)</f>
        <v/>
      </c>
      <c r="Y15" s="149" t="str">
        <f>IF($A15="","",入力用シート!S15)</f>
        <v/>
      </c>
    </row>
    <row r="16" spans="1:29" ht="20.100000000000001" customHeight="1" x14ac:dyDescent="0.15">
      <c r="A16" s="94" t="str">
        <f>IF(入力用シート!B16="","","【"&amp;入力用シート!$A$2&amp;"】"&amp;入力用シート!B16&amp;"("&amp;入力用シート!$B$1-2000&amp;"."&amp;入力用シート!$B$2&amp;")")</f>
        <v/>
      </c>
      <c r="B16" s="95"/>
      <c r="C16" s="96"/>
      <c r="D16" s="96" t="str">
        <f>IF($A16="","",入力用シート!C16)</f>
        <v/>
      </c>
      <c r="E16" s="97" t="str">
        <f>IF($A16="","",入力用シート!D16)</f>
        <v/>
      </c>
      <c r="F16" s="98" t="str">
        <f>IF($A16="","",入力用シート!E16)</f>
        <v/>
      </c>
      <c r="G16" s="99" t="str">
        <f>IF($A16="","",入力用シート!F16)</f>
        <v/>
      </c>
      <c r="H16" s="95" t="str">
        <f>IF($A16="","",入力用シート!G16)</f>
        <v/>
      </c>
      <c r="I16" s="96"/>
      <c r="J16" s="97" t="str">
        <f>IF($A16="","",入力用シート!H16)</f>
        <v/>
      </c>
      <c r="K16" s="100" t="str">
        <f>IF($A16="","",入力用シート!I16)</f>
        <v/>
      </c>
      <c r="L16" s="101" t="str">
        <f>IF($A16="","",入力用シート!J16)</f>
        <v/>
      </c>
      <c r="M16" s="102" t="str">
        <f>IF($A16="","",入力用シート!K16)</f>
        <v/>
      </c>
      <c r="N16" s="96"/>
      <c r="O16" s="97" t="str">
        <f>IF($A16="","",入力用シート!L16)</f>
        <v/>
      </c>
      <c r="P16" s="95" t="str">
        <f>IF($A16="","",入力用シート!M16)</f>
        <v/>
      </c>
      <c r="Q16" s="96"/>
      <c r="R16" s="97" t="str">
        <f>IF($A16="","",入力用シート!N16)</f>
        <v/>
      </c>
      <c r="S16" s="98"/>
      <c r="T16" s="99"/>
      <c r="U16" s="95" t="str">
        <f>IF($A16="","",入力用シート!O16)</f>
        <v/>
      </c>
      <c r="V16" s="101" t="str">
        <f>IF($A16="","",入力用シート!P16)</f>
        <v/>
      </c>
      <c r="W16" s="67" t="str">
        <f>IF($A16="","",入力用シート!Q16)</f>
        <v/>
      </c>
      <c r="X16" s="144" t="str">
        <f>IF($A16="","",入力用シート!R16)</f>
        <v/>
      </c>
      <c r="Y16" s="149" t="str">
        <f>IF($A16="","",入力用シート!S16)</f>
        <v/>
      </c>
    </row>
    <row r="17" spans="1:25" ht="20.100000000000001" customHeight="1" x14ac:dyDescent="0.15">
      <c r="A17" s="94" t="str">
        <f>IF(入力用シート!B17="","","【"&amp;入力用シート!$A$2&amp;"】"&amp;入力用シート!B17&amp;"("&amp;入力用シート!$B$1-2000&amp;"."&amp;入力用シート!$B$2&amp;")")</f>
        <v/>
      </c>
      <c r="B17" s="95"/>
      <c r="C17" s="96"/>
      <c r="D17" s="96" t="str">
        <f>IF($A17="","",入力用シート!C17)</f>
        <v/>
      </c>
      <c r="E17" s="97" t="str">
        <f>IF($A17="","",入力用シート!D17)</f>
        <v/>
      </c>
      <c r="F17" s="98" t="str">
        <f>IF($A17="","",入力用シート!E17)</f>
        <v/>
      </c>
      <c r="G17" s="99" t="str">
        <f>IF($A17="","",入力用シート!F17)</f>
        <v/>
      </c>
      <c r="H17" s="95" t="str">
        <f>IF($A17="","",入力用シート!G17)</f>
        <v/>
      </c>
      <c r="I17" s="96"/>
      <c r="J17" s="97" t="str">
        <f>IF($A17="","",入力用シート!H17)</f>
        <v/>
      </c>
      <c r="K17" s="100" t="str">
        <f>IF($A17="","",入力用シート!I17)</f>
        <v/>
      </c>
      <c r="L17" s="101" t="str">
        <f>IF($A17="","",入力用シート!J17)</f>
        <v/>
      </c>
      <c r="M17" s="102" t="str">
        <f>IF($A17="","",入力用シート!K17)</f>
        <v/>
      </c>
      <c r="N17" s="96"/>
      <c r="O17" s="97" t="str">
        <f>IF($A17="","",入力用シート!L17)</f>
        <v/>
      </c>
      <c r="P17" s="95" t="str">
        <f>IF($A17="","",入力用シート!M17)</f>
        <v/>
      </c>
      <c r="Q17" s="96"/>
      <c r="R17" s="97" t="str">
        <f>IF($A17="","",入力用シート!N17)</f>
        <v/>
      </c>
      <c r="S17" s="98"/>
      <c r="T17" s="99"/>
      <c r="U17" s="95" t="str">
        <f>IF($A17="","",入力用シート!O17)</f>
        <v/>
      </c>
      <c r="V17" s="101" t="str">
        <f>IF($A17="","",入力用シート!P17)</f>
        <v/>
      </c>
      <c r="W17" s="67" t="str">
        <f>IF($A17="","",入力用シート!Q17)</f>
        <v/>
      </c>
      <c r="X17" s="144" t="str">
        <f>IF($A17="","",入力用シート!R17)</f>
        <v/>
      </c>
      <c r="Y17" s="149" t="str">
        <f>IF($A17="","",入力用シート!S17)</f>
        <v/>
      </c>
    </row>
    <row r="18" spans="1:25" ht="20.100000000000001" customHeight="1" x14ac:dyDescent="0.15">
      <c r="A18" s="94" t="str">
        <f>IF(入力用シート!B18="","","【"&amp;入力用シート!$A$2&amp;"】"&amp;入力用シート!B18&amp;"("&amp;入力用シート!$B$1-2000&amp;"."&amp;入力用シート!$B$2&amp;")")</f>
        <v/>
      </c>
      <c r="B18" s="95"/>
      <c r="C18" s="96"/>
      <c r="D18" s="96" t="str">
        <f>IF($A18="","",入力用シート!C18)</f>
        <v/>
      </c>
      <c r="E18" s="97" t="str">
        <f>IF($A18="","",入力用シート!D18)</f>
        <v/>
      </c>
      <c r="F18" s="98" t="str">
        <f>IF($A18="","",入力用シート!E18)</f>
        <v/>
      </c>
      <c r="G18" s="99" t="str">
        <f>IF($A18="","",入力用シート!F18)</f>
        <v/>
      </c>
      <c r="H18" s="95" t="str">
        <f>IF($A18="","",入力用シート!G18)</f>
        <v/>
      </c>
      <c r="I18" s="96"/>
      <c r="J18" s="97" t="str">
        <f>IF($A18="","",入力用シート!H18)</f>
        <v/>
      </c>
      <c r="K18" s="100" t="str">
        <f>IF($A18="","",入力用シート!I18)</f>
        <v/>
      </c>
      <c r="L18" s="101" t="str">
        <f>IF($A18="","",入力用シート!J18)</f>
        <v/>
      </c>
      <c r="M18" s="102" t="str">
        <f>IF($A18="","",入力用シート!K18)</f>
        <v/>
      </c>
      <c r="N18" s="96"/>
      <c r="O18" s="97" t="str">
        <f>IF($A18="","",入力用シート!L18)</f>
        <v/>
      </c>
      <c r="P18" s="95" t="str">
        <f>IF($A18="","",入力用シート!M18)</f>
        <v/>
      </c>
      <c r="Q18" s="96"/>
      <c r="R18" s="97" t="str">
        <f>IF($A18="","",入力用シート!N18)</f>
        <v/>
      </c>
      <c r="S18" s="98"/>
      <c r="T18" s="99"/>
      <c r="U18" s="95" t="str">
        <f>IF($A18="","",入力用シート!O18)</f>
        <v/>
      </c>
      <c r="V18" s="101" t="str">
        <f>IF($A18="","",入力用シート!P18)</f>
        <v/>
      </c>
      <c r="W18" s="67" t="str">
        <f>IF($A18="","",入力用シート!Q18)</f>
        <v/>
      </c>
      <c r="X18" s="144" t="str">
        <f>IF($A18="","",入力用シート!R18)</f>
        <v/>
      </c>
      <c r="Y18" s="149" t="str">
        <f>IF($A18="","",入力用シート!S18)</f>
        <v/>
      </c>
    </row>
    <row r="19" spans="1:25" ht="20.100000000000001" customHeight="1" x14ac:dyDescent="0.15">
      <c r="A19" s="94" t="str">
        <f>IF(入力用シート!B19="","","【"&amp;入力用シート!$A$2&amp;"】"&amp;入力用シート!B19&amp;"("&amp;入力用シート!$B$1-2000&amp;"."&amp;入力用シート!$B$2&amp;")")</f>
        <v/>
      </c>
      <c r="B19" s="95"/>
      <c r="C19" s="96"/>
      <c r="D19" s="96" t="str">
        <f>IF($A19="","",入力用シート!C19)</f>
        <v/>
      </c>
      <c r="E19" s="97" t="str">
        <f>IF($A19="","",入力用シート!D19)</f>
        <v/>
      </c>
      <c r="F19" s="98" t="str">
        <f>IF($A19="","",入力用シート!E19)</f>
        <v/>
      </c>
      <c r="G19" s="99" t="str">
        <f>IF($A19="","",入力用シート!F19)</f>
        <v/>
      </c>
      <c r="H19" s="95" t="str">
        <f>IF($A19="","",入力用シート!G19)</f>
        <v/>
      </c>
      <c r="I19" s="96"/>
      <c r="J19" s="97" t="str">
        <f>IF($A19="","",入力用シート!H19)</f>
        <v/>
      </c>
      <c r="K19" s="100" t="str">
        <f>IF($A19="","",入力用シート!I19)</f>
        <v/>
      </c>
      <c r="L19" s="101" t="str">
        <f>IF($A19="","",入力用シート!J19)</f>
        <v/>
      </c>
      <c r="M19" s="102" t="str">
        <f>IF($A19="","",入力用シート!K19)</f>
        <v/>
      </c>
      <c r="N19" s="96"/>
      <c r="O19" s="97" t="str">
        <f>IF($A19="","",入力用シート!L19)</f>
        <v/>
      </c>
      <c r="P19" s="95" t="str">
        <f>IF($A19="","",入力用シート!M19)</f>
        <v/>
      </c>
      <c r="Q19" s="96"/>
      <c r="R19" s="97" t="str">
        <f>IF($A19="","",入力用シート!N19)</f>
        <v/>
      </c>
      <c r="S19" s="98"/>
      <c r="T19" s="99"/>
      <c r="U19" s="95" t="str">
        <f>IF($A19="","",入力用シート!O19)</f>
        <v/>
      </c>
      <c r="V19" s="101" t="str">
        <f>IF($A19="","",入力用シート!P19)</f>
        <v/>
      </c>
      <c r="W19" s="67" t="str">
        <f>IF($A19="","",入力用シート!Q19)</f>
        <v/>
      </c>
      <c r="X19" s="144" t="str">
        <f>IF($A19="","",入力用シート!R19)</f>
        <v/>
      </c>
      <c r="Y19" s="149" t="str">
        <f>IF($A19="","",入力用シート!S19)</f>
        <v/>
      </c>
    </row>
    <row r="20" spans="1:25" ht="20.100000000000001" customHeight="1" x14ac:dyDescent="0.15">
      <c r="A20" s="94" t="str">
        <f>IF(入力用シート!B20="","","【"&amp;入力用シート!$A$2&amp;"】"&amp;入力用シート!B20&amp;"("&amp;入力用シート!$B$1-2000&amp;"."&amp;入力用シート!$B$2&amp;")")</f>
        <v/>
      </c>
      <c r="B20" s="95"/>
      <c r="C20" s="96"/>
      <c r="D20" s="96" t="str">
        <f>IF($A20="","",入力用シート!C20)</f>
        <v/>
      </c>
      <c r="E20" s="97" t="str">
        <f>IF($A20="","",入力用シート!D20)</f>
        <v/>
      </c>
      <c r="F20" s="98" t="str">
        <f>IF($A20="","",入力用シート!E20)</f>
        <v/>
      </c>
      <c r="G20" s="99" t="str">
        <f>IF($A20="","",入力用シート!F20)</f>
        <v/>
      </c>
      <c r="H20" s="95" t="str">
        <f>IF($A20="","",入力用シート!G20)</f>
        <v/>
      </c>
      <c r="I20" s="96"/>
      <c r="J20" s="97" t="str">
        <f>IF($A20="","",入力用シート!H20)</f>
        <v/>
      </c>
      <c r="K20" s="100" t="str">
        <f>IF($A20="","",入力用シート!I20)</f>
        <v/>
      </c>
      <c r="L20" s="101" t="str">
        <f>IF($A20="","",入力用シート!J20)</f>
        <v/>
      </c>
      <c r="M20" s="102" t="str">
        <f>IF($A20="","",入力用シート!K20)</f>
        <v/>
      </c>
      <c r="N20" s="96"/>
      <c r="O20" s="97" t="str">
        <f>IF($A20="","",入力用シート!L20)</f>
        <v/>
      </c>
      <c r="P20" s="95" t="str">
        <f>IF($A20="","",入力用シート!M20)</f>
        <v/>
      </c>
      <c r="Q20" s="96"/>
      <c r="R20" s="97" t="str">
        <f>IF($A20="","",入力用シート!N20)</f>
        <v/>
      </c>
      <c r="S20" s="98"/>
      <c r="T20" s="99"/>
      <c r="U20" s="95" t="str">
        <f>IF($A20="","",入力用シート!O20)</f>
        <v/>
      </c>
      <c r="V20" s="101" t="str">
        <f>IF($A20="","",入力用シート!P20)</f>
        <v/>
      </c>
      <c r="W20" s="67" t="str">
        <f>IF($A20="","",入力用シート!Q20)</f>
        <v/>
      </c>
      <c r="X20" s="144" t="str">
        <f>IF($A20="","",入力用シート!R20)</f>
        <v/>
      </c>
      <c r="Y20" s="149" t="str">
        <f>IF($A20="","",入力用シート!S20)</f>
        <v/>
      </c>
    </row>
    <row r="21" spans="1:25" ht="20.100000000000001" customHeight="1" x14ac:dyDescent="0.15">
      <c r="A21" s="94" t="str">
        <f>IF(入力用シート!B21="","","【"&amp;入力用シート!$A$2&amp;"】"&amp;入力用シート!B21&amp;"("&amp;入力用シート!$B$1-2000&amp;"."&amp;入力用シート!$B$2&amp;")")</f>
        <v/>
      </c>
      <c r="B21" s="95"/>
      <c r="C21" s="96"/>
      <c r="D21" s="96" t="str">
        <f>IF($A21="","",入力用シート!C21)</f>
        <v/>
      </c>
      <c r="E21" s="97" t="str">
        <f>IF($A21="","",入力用シート!D21)</f>
        <v/>
      </c>
      <c r="F21" s="98" t="str">
        <f>IF($A21="","",入力用シート!E21)</f>
        <v/>
      </c>
      <c r="G21" s="99" t="str">
        <f>IF($A21="","",入力用シート!F21)</f>
        <v/>
      </c>
      <c r="H21" s="95" t="str">
        <f>IF($A21="","",入力用シート!G21)</f>
        <v/>
      </c>
      <c r="I21" s="96"/>
      <c r="J21" s="97" t="str">
        <f>IF($A21="","",入力用シート!H21)</f>
        <v/>
      </c>
      <c r="K21" s="100" t="str">
        <f>IF($A21="","",入力用シート!I21)</f>
        <v/>
      </c>
      <c r="L21" s="101" t="str">
        <f>IF($A21="","",入力用シート!J21)</f>
        <v/>
      </c>
      <c r="M21" s="102" t="str">
        <f>IF($A21="","",入力用シート!K21)</f>
        <v/>
      </c>
      <c r="N21" s="96"/>
      <c r="O21" s="97" t="str">
        <f>IF($A21="","",入力用シート!L21)</f>
        <v/>
      </c>
      <c r="P21" s="95" t="str">
        <f>IF($A21="","",入力用シート!M21)</f>
        <v/>
      </c>
      <c r="Q21" s="96"/>
      <c r="R21" s="97" t="str">
        <f>IF($A21="","",入力用シート!N21)</f>
        <v/>
      </c>
      <c r="S21" s="98"/>
      <c r="T21" s="99"/>
      <c r="U21" s="95" t="str">
        <f>IF($A21="","",入力用シート!O21)</f>
        <v/>
      </c>
      <c r="V21" s="101" t="str">
        <f>IF($A21="","",入力用シート!P21)</f>
        <v/>
      </c>
      <c r="W21" s="67" t="str">
        <f>IF($A21="","",入力用シート!Q21)</f>
        <v/>
      </c>
      <c r="X21" s="144" t="str">
        <f>IF($A21="","",入力用シート!R21)</f>
        <v/>
      </c>
      <c r="Y21" s="149" t="str">
        <f>IF($A21="","",入力用シート!S21)</f>
        <v/>
      </c>
    </row>
    <row r="22" spans="1:25" ht="20.100000000000001" customHeight="1" x14ac:dyDescent="0.15">
      <c r="A22" s="94" t="str">
        <f>IF(入力用シート!B22="","","【"&amp;入力用シート!$A$2&amp;"】"&amp;入力用シート!B22&amp;"("&amp;入力用シート!$B$1-2000&amp;"."&amp;入力用シート!$B$2&amp;")")</f>
        <v/>
      </c>
      <c r="B22" s="95"/>
      <c r="C22" s="96"/>
      <c r="D22" s="96" t="str">
        <f>IF($A22="","",入力用シート!C22)</f>
        <v/>
      </c>
      <c r="E22" s="97" t="str">
        <f>IF($A22="","",入力用シート!D22)</f>
        <v/>
      </c>
      <c r="F22" s="98" t="str">
        <f>IF($A22="","",入力用シート!E22)</f>
        <v/>
      </c>
      <c r="G22" s="99" t="str">
        <f>IF($A22="","",入力用シート!F22)</f>
        <v/>
      </c>
      <c r="H22" s="95" t="str">
        <f>IF($A22="","",入力用シート!G22)</f>
        <v/>
      </c>
      <c r="I22" s="96"/>
      <c r="J22" s="97" t="str">
        <f>IF($A22="","",入力用シート!H22)</f>
        <v/>
      </c>
      <c r="K22" s="100" t="str">
        <f>IF($A22="","",入力用シート!I22)</f>
        <v/>
      </c>
      <c r="L22" s="101" t="str">
        <f>IF($A22="","",入力用シート!J22)</f>
        <v/>
      </c>
      <c r="M22" s="102" t="str">
        <f>IF($A22="","",入力用シート!K22)</f>
        <v/>
      </c>
      <c r="N22" s="96"/>
      <c r="O22" s="97" t="str">
        <f>IF($A22="","",入力用シート!L22)</f>
        <v/>
      </c>
      <c r="P22" s="95" t="str">
        <f>IF($A22="","",入力用シート!M22)</f>
        <v/>
      </c>
      <c r="Q22" s="96"/>
      <c r="R22" s="97" t="str">
        <f>IF($A22="","",入力用シート!N22)</f>
        <v/>
      </c>
      <c r="S22" s="98"/>
      <c r="T22" s="99"/>
      <c r="U22" s="95" t="str">
        <f>IF($A22="","",入力用シート!O22)</f>
        <v/>
      </c>
      <c r="V22" s="101" t="str">
        <f>IF($A22="","",入力用シート!P22)</f>
        <v/>
      </c>
      <c r="W22" s="67" t="str">
        <f>IF($A22="","",入力用シート!Q22)</f>
        <v/>
      </c>
      <c r="X22" s="144" t="str">
        <f>IF($A22="","",入力用シート!R22)</f>
        <v/>
      </c>
      <c r="Y22" s="149" t="str">
        <f>IF($A22="","",入力用シート!S22)</f>
        <v/>
      </c>
    </row>
    <row r="23" spans="1:25" ht="20.100000000000001" customHeight="1" x14ac:dyDescent="0.15">
      <c r="A23" s="94" t="str">
        <f>IF(入力用シート!B23="","","【"&amp;入力用シート!$A$2&amp;"】"&amp;入力用シート!B23&amp;"("&amp;入力用シート!$B$1-2000&amp;"."&amp;入力用シート!$B$2&amp;")")</f>
        <v/>
      </c>
      <c r="B23" s="95"/>
      <c r="C23" s="96"/>
      <c r="D23" s="96" t="str">
        <f>IF($A23="","",入力用シート!C23)</f>
        <v/>
      </c>
      <c r="E23" s="97" t="str">
        <f>IF($A23="","",入力用シート!D23)</f>
        <v/>
      </c>
      <c r="F23" s="98" t="str">
        <f>IF($A23="","",入力用シート!E23)</f>
        <v/>
      </c>
      <c r="G23" s="99" t="str">
        <f>IF($A23="","",入力用シート!F23)</f>
        <v/>
      </c>
      <c r="H23" s="95" t="str">
        <f>IF($A23="","",入力用シート!G23)</f>
        <v/>
      </c>
      <c r="I23" s="96"/>
      <c r="J23" s="97" t="str">
        <f>IF($A23="","",入力用シート!H23)</f>
        <v/>
      </c>
      <c r="K23" s="100" t="str">
        <f>IF($A23="","",入力用シート!I23)</f>
        <v/>
      </c>
      <c r="L23" s="101" t="str">
        <f>IF($A23="","",入力用シート!J23)</f>
        <v/>
      </c>
      <c r="M23" s="102" t="str">
        <f>IF($A23="","",入力用シート!K23)</f>
        <v/>
      </c>
      <c r="N23" s="96"/>
      <c r="O23" s="97" t="str">
        <f>IF($A23="","",入力用シート!L23)</f>
        <v/>
      </c>
      <c r="P23" s="95" t="str">
        <f>IF($A23="","",入力用シート!M23)</f>
        <v/>
      </c>
      <c r="Q23" s="96"/>
      <c r="R23" s="97" t="str">
        <f>IF($A23="","",入力用シート!N23)</f>
        <v/>
      </c>
      <c r="S23" s="98"/>
      <c r="T23" s="99"/>
      <c r="U23" s="95" t="str">
        <f>IF($A23="","",入力用シート!O23)</f>
        <v/>
      </c>
      <c r="V23" s="101" t="str">
        <f>IF($A23="","",入力用シート!P23)</f>
        <v/>
      </c>
      <c r="W23" s="67" t="str">
        <f>IF($A23="","",入力用シート!Q23)</f>
        <v/>
      </c>
      <c r="X23" s="144" t="str">
        <f>IF($A23="","",入力用シート!R23)</f>
        <v/>
      </c>
      <c r="Y23" s="149" t="str">
        <f>IF($A23="","",入力用シート!S23)</f>
        <v/>
      </c>
    </row>
    <row r="24" spans="1:25" ht="20.100000000000001" customHeight="1" x14ac:dyDescent="0.15">
      <c r="A24" s="94" t="str">
        <f>IF(入力用シート!B24="","","【"&amp;入力用シート!$A$2&amp;"】"&amp;入力用シート!B24&amp;"("&amp;入力用シート!$B$1-2000&amp;"."&amp;入力用シート!$B$2&amp;")")</f>
        <v/>
      </c>
      <c r="B24" s="95"/>
      <c r="C24" s="96"/>
      <c r="D24" s="96" t="str">
        <f>IF($A24="","",入力用シート!C24)</f>
        <v/>
      </c>
      <c r="E24" s="97" t="str">
        <f>IF($A24="","",入力用シート!D24)</f>
        <v/>
      </c>
      <c r="F24" s="98" t="str">
        <f>IF($A24="","",入力用シート!E24)</f>
        <v/>
      </c>
      <c r="G24" s="99" t="str">
        <f>IF($A24="","",入力用シート!F24)</f>
        <v/>
      </c>
      <c r="H24" s="95" t="str">
        <f>IF($A24="","",入力用シート!G24)</f>
        <v/>
      </c>
      <c r="I24" s="96"/>
      <c r="J24" s="97" t="str">
        <f>IF($A24="","",入力用シート!H24)</f>
        <v/>
      </c>
      <c r="K24" s="100" t="str">
        <f>IF($A24="","",入力用シート!I24)</f>
        <v/>
      </c>
      <c r="L24" s="101" t="str">
        <f>IF($A24="","",入力用シート!J24)</f>
        <v/>
      </c>
      <c r="M24" s="102" t="str">
        <f>IF($A24="","",入力用シート!K24)</f>
        <v/>
      </c>
      <c r="N24" s="96"/>
      <c r="O24" s="97" t="str">
        <f>IF($A24="","",入力用シート!L24)</f>
        <v/>
      </c>
      <c r="P24" s="95" t="str">
        <f>IF($A24="","",入力用シート!M24)</f>
        <v/>
      </c>
      <c r="Q24" s="96"/>
      <c r="R24" s="97" t="str">
        <f>IF($A24="","",入力用シート!N24)</f>
        <v/>
      </c>
      <c r="S24" s="98"/>
      <c r="T24" s="99"/>
      <c r="U24" s="95" t="str">
        <f>IF($A24="","",入力用シート!O24)</f>
        <v/>
      </c>
      <c r="V24" s="101" t="str">
        <f>IF($A24="","",入力用シート!P24)</f>
        <v/>
      </c>
      <c r="W24" s="67" t="str">
        <f>IF($A24="","",入力用シート!Q24)</f>
        <v/>
      </c>
      <c r="X24" s="144" t="str">
        <f>IF($A24="","",入力用シート!R24)</f>
        <v/>
      </c>
      <c r="Y24" s="149" t="str">
        <f>IF($A24="","",入力用シート!S24)</f>
        <v/>
      </c>
    </row>
    <row r="25" spans="1:25" ht="20.100000000000001" customHeight="1" x14ac:dyDescent="0.15">
      <c r="A25" s="94" t="str">
        <f>IF(入力用シート!B25="","","【"&amp;入力用シート!$A$2&amp;"】"&amp;入力用シート!B25&amp;"("&amp;入力用シート!$B$1-2000&amp;"."&amp;入力用シート!$B$2&amp;")")</f>
        <v/>
      </c>
      <c r="B25" s="95"/>
      <c r="C25" s="96"/>
      <c r="D25" s="96" t="str">
        <f>IF($A25="","",入力用シート!C25)</f>
        <v/>
      </c>
      <c r="E25" s="97" t="str">
        <f>IF($A25="","",入力用シート!D25)</f>
        <v/>
      </c>
      <c r="F25" s="98" t="str">
        <f>IF($A25="","",入力用シート!E25)</f>
        <v/>
      </c>
      <c r="G25" s="99" t="str">
        <f>IF($A25="","",入力用シート!F25)</f>
        <v/>
      </c>
      <c r="H25" s="95" t="str">
        <f>IF($A25="","",入力用シート!G25)</f>
        <v/>
      </c>
      <c r="I25" s="96"/>
      <c r="J25" s="97" t="str">
        <f>IF($A25="","",入力用シート!H25)</f>
        <v/>
      </c>
      <c r="K25" s="100" t="str">
        <f>IF($A25="","",入力用シート!I25)</f>
        <v/>
      </c>
      <c r="L25" s="101" t="str">
        <f>IF($A25="","",入力用シート!J25)</f>
        <v/>
      </c>
      <c r="M25" s="102" t="str">
        <f>IF($A25="","",入力用シート!K25)</f>
        <v/>
      </c>
      <c r="N25" s="96"/>
      <c r="O25" s="97" t="str">
        <f>IF($A25="","",入力用シート!L25)</f>
        <v/>
      </c>
      <c r="P25" s="95" t="str">
        <f>IF($A25="","",入力用シート!M25)</f>
        <v/>
      </c>
      <c r="Q25" s="96"/>
      <c r="R25" s="97" t="str">
        <f>IF($A25="","",入力用シート!N25)</f>
        <v/>
      </c>
      <c r="S25" s="98"/>
      <c r="T25" s="99"/>
      <c r="U25" s="95" t="str">
        <f>IF($A25="","",入力用シート!O25)</f>
        <v/>
      </c>
      <c r="V25" s="101" t="str">
        <f>IF($A25="","",入力用シート!P25)</f>
        <v/>
      </c>
      <c r="W25" s="67" t="str">
        <f>IF($A25="","",入力用シート!Q25)</f>
        <v/>
      </c>
      <c r="X25" s="144" t="str">
        <f>IF($A25="","",入力用シート!R25)</f>
        <v/>
      </c>
      <c r="Y25" s="149" t="str">
        <f>IF($A25="","",入力用シート!S25)</f>
        <v/>
      </c>
    </row>
    <row r="26" spans="1:25" ht="20.100000000000001" customHeight="1" x14ac:dyDescent="0.15">
      <c r="A26" s="94" t="str">
        <f>IF(入力用シート!B26="","","【"&amp;入力用シート!$A$2&amp;"】"&amp;入力用シート!B26&amp;"("&amp;入力用シート!$B$1-2000&amp;"."&amp;入力用シート!$B$2&amp;")")</f>
        <v/>
      </c>
      <c r="B26" s="95"/>
      <c r="C26" s="96"/>
      <c r="D26" s="96" t="str">
        <f>IF($A26="","",入力用シート!C26)</f>
        <v/>
      </c>
      <c r="E26" s="97" t="str">
        <f>IF($A26="","",入力用シート!D26)</f>
        <v/>
      </c>
      <c r="F26" s="98" t="str">
        <f>IF($A26="","",入力用シート!E26)</f>
        <v/>
      </c>
      <c r="G26" s="99" t="str">
        <f>IF($A26="","",入力用シート!F26)</f>
        <v/>
      </c>
      <c r="H26" s="95" t="str">
        <f>IF($A26="","",入力用シート!G26)</f>
        <v/>
      </c>
      <c r="I26" s="96"/>
      <c r="J26" s="97" t="str">
        <f>IF($A26="","",入力用シート!H26)</f>
        <v/>
      </c>
      <c r="K26" s="100" t="str">
        <f>IF($A26="","",入力用シート!I26)</f>
        <v/>
      </c>
      <c r="L26" s="101" t="str">
        <f>IF($A26="","",入力用シート!J26)</f>
        <v/>
      </c>
      <c r="M26" s="102" t="str">
        <f>IF($A26="","",入力用シート!K26)</f>
        <v/>
      </c>
      <c r="N26" s="96"/>
      <c r="O26" s="97" t="str">
        <f>IF($A26="","",入力用シート!L26)</f>
        <v/>
      </c>
      <c r="P26" s="95" t="str">
        <f>IF($A26="","",入力用シート!M26)</f>
        <v/>
      </c>
      <c r="Q26" s="96"/>
      <c r="R26" s="97" t="str">
        <f>IF($A26="","",入力用シート!N26)</f>
        <v/>
      </c>
      <c r="S26" s="98"/>
      <c r="T26" s="99"/>
      <c r="U26" s="95" t="str">
        <f>IF($A26="","",入力用シート!O26)</f>
        <v/>
      </c>
      <c r="V26" s="101" t="str">
        <f>IF($A26="","",入力用シート!P26)</f>
        <v/>
      </c>
      <c r="W26" s="67" t="str">
        <f>IF($A26="","",入力用シート!Q26)</f>
        <v/>
      </c>
      <c r="X26" s="144" t="str">
        <f>IF($A26="","",入力用シート!R26)</f>
        <v/>
      </c>
      <c r="Y26" s="149" t="str">
        <f>IF($A26="","",入力用シート!S26)</f>
        <v/>
      </c>
    </row>
    <row r="27" spans="1:25" ht="20.100000000000001" customHeight="1" x14ac:dyDescent="0.15">
      <c r="A27" s="94" t="str">
        <f>IF(入力用シート!B27="","","【"&amp;入力用シート!$A$2&amp;"】"&amp;入力用シート!B27&amp;"("&amp;入力用シート!$B$1-2000&amp;"."&amp;入力用シート!$B$2&amp;")")</f>
        <v/>
      </c>
      <c r="B27" s="95"/>
      <c r="C27" s="96"/>
      <c r="D27" s="96" t="str">
        <f>IF($A27="","",入力用シート!C27)</f>
        <v/>
      </c>
      <c r="E27" s="97" t="str">
        <f>IF($A27="","",入力用シート!D27)</f>
        <v/>
      </c>
      <c r="F27" s="98" t="str">
        <f>IF($A27="","",入力用シート!E27)</f>
        <v/>
      </c>
      <c r="G27" s="99" t="str">
        <f>IF($A27="","",入力用シート!F27)</f>
        <v/>
      </c>
      <c r="H27" s="95" t="str">
        <f>IF($A27="","",入力用シート!G27)</f>
        <v/>
      </c>
      <c r="I27" s="96"/>
      <c r="J27" s="97" t="str">
        <f>IF($A27="","",入力用シート!H27)</f>
        <v/>
      </c>
      <c r="K27" s="100" t="str">
        <f>IF($A27="","",入力用シート!I27)</f>
        <v/>
      </c>
      <c r="L27" s="101" t="str">
        <f>IF($A27="","",入力用シート!J27)</f>
        <v/>
      </c>
      <c r="M27" s="102" t="str">
        <f>IF($A27="","",入力用シート!K27)</f>
        <v/>
      </c>
      <c r="N27" s="96"/>
      <c r="O27" s="97" t="str">
        <f>IF($A27="","",入力用シート!L27)</f>
        <v/>
      </c>
      <c r="P27" s="95" t="str">
        <f>IF($A27="","",入力用シート!M27)</f>
        <v/>
      </c>
      <c r="Q27" s="96"/>
      <c r="R27" s="97" t="str">
        <f>IF($A27="","",入力用シート!N27)</f>
        <v/>
      </c>
      <c r="S27" s="98"/>
      <c r="T27" s="99"/>
      <c r="U27" s="95" t="str">
        <f>IF($A27="","",入力用シート!O27)</f>
        <v/>
      </c>
      <c r="V27" s="101" t="str">
        <f>IF($A27="","",入力用シート!P27)</f>
        <v/>
      </c>
      <c r="W27" s="67" t="str">
        <f>IF($A27="","",入力用シート!Q27)</f>
        <v/>
      </c>
      <c r="X27" s="144" t="str">
        <f>IF($A27="","",入力用シート!R27)</f>
        <v/>
      </c>
      <c r="Y27" s="149" t="str">
        <f>IF($A27="","",入力用シート!S27)</f>
        <v/>
      </c>
    </row>
    <row r="28" spans="1:25" ht="20.100000000000001" customHeight="1" x14ac:dyDescent="0.15">
      <c r="A28" s="94" t="str">
        <f>IF(入力用シート!B28="","","【"&amp;入力用シート!$A$2&amp;"】"&amp;入力用シート!B28&amp;"("&amp;入力用シート!$B$1-2000&amp;"."&amp;入力用シート!$B$2&amp;")")</f>
        <v/>
      </c>
      <c r="B28" s="95"/>
      <c r="C28" s="96"/>
      <c r="D28" s="96" t="str">
        <f>IF($A28="","",入力用シート!C28)</f>
        <v/>
      </c>
      <c r="E28" s="97" t="str">
        <f>IF($A28="","",入力用シート!D28)</f>
        <v/>
      </c>
      <c r="F28" s="98" t="str">
        <f>IF($A28="","",入力用シート!E28)</f>
        <v/>
      </c>
      <c r="G28" s="99" t="str">
        <f>IF($A28="","",入力用シート!F28)</f>
        <v/>
      </c>
      <c r="H28" s="95" t="str">
        <f>IF($A28="","",入力用シート!G28)</f>
        <v/>
      </c>
      <c r="I28" s="96"/>
      <c r="J28" s="97" t="str">
        <f>IF($A28="","",入力用シート!H28)</f>
        <v/>
      </c>
      <c r="K28" s="100" t="str">
        <f>IF($A28="","",入力用シート!I28)</f>
        <v/>
      </c>
      <c r="L28" s="101" t="str">
        <f>IF($A28="","",入力用シート!J28)</f>
        <v/>
      </c>
      <c r="M28" s="102" t="str">
        <f>IF($A28="","",入力用シート!K28)</f>
        <v/>
      </c>
      <c r="N28" s="96"/>
      <c r="O28" s="97" t="str">
        <f>IF($A28="","",入力用シート!L28)</f>
        <v/>
      </c>
      <c r="P28" s="95" t="str">
        <f>IF($A28="","",入力用シート!M28)</f>
        <v/>
      </c>
      <c r="Q28" s="96"/>
      <c r="R28" s="97" t="str">
        <f>IF($A28="","",入力用シート!N28)</f>
        <v/>
      </c>
      <c r="S28" s="98"/>
      <c r="T28" s="99"/>
      <c r="U28" s="95" t="str">
        <f>IF($A28="","",入力用シート!O28)</f>
        <v/>
      </c>
      <c r="V28" s="101" t="str">
        <f>IF($A28="","",入力用シート!P28)</f>
        <v/>
      </c>
      <c r="W28" s="67" t="str">
        <f>IF($A28="","",入力用シート!Q28)</f>
        <v/>
      </c>
      <c r="X28" s="144" t="str">
        <f>IF($A28="","",入力用シート!R28)</f>
        <v/>
      </c>
      <c r="Y28" s="149" t="str">
        <f>IF($A28="","",入力用シート!S28)</f>
        <v/>
      </c>
    </row>
    <row r="29" spans="1:25" ht="20.100000000000001" customHeight="1" x14ac:dyDescent="0.15">
      <c r="A29" s="94" t="str">
        <f>IF(入力用シート!B29="","","【"&amp;入力用シート!$A$2&amp;"】"&amp;入力用シート!B29&amp;"("&amp;入力用シート!$B$1-2000&amp;"."&amp;入力用シート!$B$2&amp;")")</f>
        <v/>
      </c>
      <c r="B29" s="95"/>
      <c r="C29" s="96"/>
      <c r="D29" s="96" t="str">
        <f>IF($A29="","",入力用シート!C29)</f>
        <v/>
      </c>
      <c r="E29" s="97" t="str">
        <f>IF($A29="","",入力用シート!D29)</f>
        <v/>
      </c>
      <c r="F29" s="98" t="str">
        <f>IF($A29="","",入力用シート!E29)</f>
        <v/>
      </c>
      <c r="G29" s="99" t="str">
        <f>IF($A29="","",入力用シート!F29)</f>
        <v/>
      </c>
      <c r="H29" s="95" t="str">
        <f>IF($A29="","",入力用シート!G29)</f>
        <v/>
      </c>
      <c r="I29" s="96"/>
      <c r="J29" s="97" t="str">
        <f>IF($A29="","",入力用シート!H29)</f>
        <v/>
      </c>
      <c r="K29" s="100" t="str">
        <f>IF($A29="","",入力用シート!I29)</f>
        <v/>
      </c>
      <c r="L29" s="101" t="str">
        <f>IF($A29="","",入力用シート!J29)</f>
        <v/>
      </c>
      <c r="M29" s="102" t="str">
        <f>IF($A29="","",入力用シート!K29)</f>
        <v/>
      </c>
      <c r="N29" s="96"/>
      <c r="O29" s="97" t="str">
        <f>IF($A29="","",入力用シート!L29)</f>
        <v/>
      </c>
      <c r="P29" s="95" t="str">
        <f>IF($A29="","",入力用シート!M29)</f>
        <v/>
      </c>
      <c r="Q29" s="96"/>
      <c r="R29" s="97" t="str">
        <f>IF($A29="","",入力用シート!N29)</f>
        <v/>
      </c>
      <c r="S29" s="98"/>
      <c r="T29" s="99"/>
      <c r="U29" s="95" t="str">
        <f>IF($A29="","",入力用シート!O29)</f>
        <v/>
      </c>
      <c r="V29" s="101" t="str">
        <f>IF($A29="","",入力用シート!P29)</f>
        <v/>
      </c>
      <c r="W29" s="67" t="str">
        <f>IF($A29="","",入力用シート!Q29)</f>
        <v/>
      </c>
      <c r="X29" s="144" t="str">
        <f>IF($A29="","",入力用シート!R29)</f>
        <v/>
      </c>
      <c r="Y29" s="149" t="str">
        <f>IF($A29="","",入力用シート!S29)</f>
        <v/>
      </c>
    </row>
    <row r="30" spans="1:25" ht="20.100000000000001" customHeight="1" x14ac:dyDescent="0.15">
      <c r="A30" s="94" t="str">
        <f>IF(入力用シート!B30="","","【"&amp;入力用シート!$A$2&amp;"】"&amp;入力用シート!B30&amp;"("&amp;入力用シート!$B$1-2000&amp;"."&amp;入力用シート!$B$2&amp;")")</f>
        <v/>
      </c>
      <c r="B30" s="95"/>
      <c r="C30" s="96"/>
      <c r="D30" s="96" t="str">
        <f>IF($A30="","",入力用シート!C30)</f>
        <v/>
      </c>
      <c r="E30" s="97" t="str">
        <f>IF($A30="","",入力用シート!D30)</f>
        <v/>
      </c>
      <c r="F30" s="98" t="str">
        <f>IF($A30="","",入力用シート!E30)</f>
        <v/>
      </c>
      <c r="G30" s="99" t="str">
        <f>IF($A30="","",入力用シート!F30)</f>
        <v/>
      </c>
      <c r="H30" s="95" t="str">
        <f>IF($A30="","",入力用シート!G30)</f>
        <v/>
      </c>
      <c r="I30" s="96"/>
      <c r="J30" s="97" t="str">
        <f>IF($A30="","",入力用シート!H30)</f>
        <v/>
      </c>
      <c r="K30" s="100" t="str">
        <f>IF($A30="","",入力用シート!I30)</f>
        <v/>
      </c>
      <c r="L30" s="101" t="str">
        <f>IF($A30="","",入力用シート!J30)</f>
        <v/>
      </c>
      <c r="M30" s="102" t="str">
        <f>IF($A30="","",入力用シート!K30)</f>
        <v/>
      </c>
      <c r="N30" s="96"/>
      <c r="O30" s="97" t="str">
        <f>IF($A30="","",入力用シート!L30)</f>
        <v/>
      </c>
      <c r="P30" s="95" t="str">
        <f>IF($A30="","",入力用シート!M30)</f>
        <v/>
      </c>
      <c r="Q30" s="96"/>
      <c r="R30" s="97" t="str">
        <f>IF($A30="","",入力用シート!N30)</f>
        <v/>
      </c>
      <c r="S30" s="98"/>
      <c r="T30" s="99"/>
      <c r="U30" s="95" t="str">
        <f>IF($A30="","",入力用シート!O30)</f>
        <v/>
      </c>
      <c r="V30" s="101" t="str">
        <f>IF($A30="","",入力用シート!P30)</f>
        <v/>
      </c>
      <c r="W30" s="67" t="str">
        <f>IF($A30="","",入力用シート!Q30)</f>
        <v/>
      </c>
      <c r="X30" s="144" t="str">
        <f>IF($A30="","",入力用シート!R30)</f>
        <v/>
      </c>
      <c r="Y30" s="149" t="str">
        <f>IF($A30="","",入力用シート!S30)</f>
        <v/>
      </c>
    </row>
    <row r="31" spans="1:25" ht="20.100000000000001" customHeight="1" x14ac:dyDescent="0.15">
      <c r="A31" s="94" t="str">
        <f>IF(入力用シート!B31="","","【"&amp;入力用シート!$A$2&amp;"】"&amp;入力用シート!B31&amp;"("&amp;入力用シート!$B$1-2000&amp;"."&amp;入力用シート!$B$2&amp;")")</f>
        <v/>
      </c>
      <c r="B31" s="95"/>
      <c r="C31" s="96"/>
      <c r="D31" s="96" t="str">
        <f>IF($A31="","",入力用シート!C31)</f>
        <v/>
      </c>
      <c r="E31" s="97" t="str">
        <f>IF($A31="","",入力用シート!D31)</f>
        <v/>
      </c>
      <c r="F31" s="98" t="str">
        <f>IF($A31="","",入力用シート!E31)</f>
        <v/>
      </c>
      <c r="G31" s="99" t="str">
        <f>IF($A31="","",入力用シート!F31)</f>
        <v/>
      </c>
      <c r="H31" s="95" t="str">
        <f>IF($A31="","",入力用シート!G31)</f>
        <v/>
      </c>
      <c r="I31" s="96"/>
      <c r="J31" s="97" t="str">
        <f>IF($A31="","",入力用シート!H31)</f>
        <v/>
      </c>
      <c r="K31" s="100" t="str">
        <f>IF($A31="","",入力用シート!I31)</f>
        <v/>
      </c>
      <c r="L31" s="101" t="str">
        <f>IF($A31="","",入力用シート!J31)</f>
        <v/>
      </c>
      <c r="M31" s="102" t="str">
        <f>IF($A31="","",入力用シート!K31)</f>
        <v/>
      </c>
      <c r="N31" s="96"/>
      <c r="O31" s="97" t="str">
        <f>IF($A31="","",入力用シート!L31)</f>
        <v/>
      </c>
      <c r="P31" s="95" t="str">
        <f>IF($A31="","",入力用シート!M31)</f>
        <v/>
      </c>
      <c r="Q31" s="96"/>
      <c r="R31" s="97" t="str">
        <f>IF($A31="","",入力用シート!N31)</f>
        <v/>
      </c>
      <c r="S31" s="98"/>
      <c r="T31" s="99"/>
      <c r="U31" s="95" t="str">
        <f>IF($A31="","",入力用シート!O31)</f>
        <v/>
      </c>
      <c r="V31" s="101" t="str">
        <f>IF($A31="","",入力用シート!P31)</f>
        <v/>
      </c>
      <c r="W31" s="67" t="str">
        <f>IF($A31="","",入力用シート!Q31)</f>
        <v/>
      </c>
      <c r="X31" s="144" t="str">
        <f>IF($A31="","",入力用シート!R31)</f>
        <v/>
      </c>
      <c r="Y31" s="149" t="str">
        <f>IF($A31="","",入力用シート!S31)</f>
        <v/>
      </c>
    </row>
    <row r="32" spans="1:25" ht="20.100000000000001" customHeight="1" x14ac:dyDescent="0.15">
      <c r="A32" s="94" t="str">
        <f>IF(入力用シート!B32="","","【"&amp;入力用シート!$A$2&amp;"】"&amp;入力用シート!B32&amp;"("&amp;入力用シート!$B$1-2000&amp;"."&amp;入力用シート!$B$2&amp;")")</f>
        <v/>
      </c>
      <c r="B32" s="95"/>
      <c r="C32" s="96"/>
      <c r="D32" s="96" t="str">
        <f>IF($A32="","",入力用シート!C32)</f>
        <v/>
      </c>
      <c r="E32" s="97" t="str">
        <f>IF($A32="","",入力用シート!D32)</f>
        <v/>
      </c>
      <c r="F32" s="98" t="str">
        <f>IF($A32="","",入力用シート!E32)</f>
        <v/>
      </c>
      <c r="G32" s="99" t="str">
        <f>IF($A32="","",入力用シート!F32)</f>
        <v/>
      </c>
      <c r="H32" s="95" t="str">
        <f>IF($A32="","",入力用シート!G32)</f>
        <v/>
      </c>
      <c r="I32" s="96"/>
      <c r="J32" s="97" t="str">
        <f>IF($A32="","",入力用シート!H32)</f>
        <v/>
      </c>
      <c r="K32" s="100" t="str">
        <f>IF($A32="","",入力用シート!I32)</f>
        <v/>
      </c>
      <c r="L32" s="101" t="str">
        <f>IF($A32="","",入力用シート!J32)</f>
        <v/>
      </c>
      <c r="M32" s="102" t="str">
        <f>IF($A32="","",入力用シート!K32)</f>
        <v/>
      </c>
      <c r="N32" s="96"/>
      <c r="O32" s="97" t="str">
        <f>IF($A32="","",入力用シート!L32)</f>
        <v/>
      </c>
      <c r="P32" s="95" t="str">
        <f>IF($A32="","",入力用シート!M32)</f>
        <v/>
      </c>
      <c r="Q32" s="96"/>
      <c r="R32" s="97" t="str">
        <f>IF($A32="","",入力用シート!N32)</f>
        <v/>
      </c>
      <c r="S32" s="98"/>
      <c r="T32" s="99"/>
      <c r="U32" s="95" t="str">
        <f>IF($A32="","",入力用シート!O32)</f>
        <v/>
      </c>
      <c r="V32" s="101" t="str">
        <f>IF($A32="","",入力用シート!P32)</f>
        <v/>
      </c>
      <c r="W32" s="67" t="str">
        <f>IF($A32="","",入力用シート!Q32)</f>
        <v/>
      </c>
      <c r="X32" s="144" t="str">
        <f>IF($A32="","",入力用シート!R32)</f>
        <v/>
      </c>
      <c r="Y32" s="149" t="str">
        <f>IF($A32="","",入力用シート!S32)</f>
        <v/>
      </c>
    </row>
    <row r="33" spans="1:25" ht="20.100000000000001" customHeight="1" x14ac:dyDescent="0.15">
      <c r="A33" s="94" t="str">
        <f>IF(入力用シート!B33="","","【"&amp;入力用シート!$A$2&amp;"】"&amp;入力用シート!B33&amp;"("&amp;入力用シート!$B$1-2000&amp;"."&amp;入力用シート!$B$2&amp;")")</f>
        <v/>
      </c>
      <c r="B33" s="95"/>
      <c r="C33" s="96"/>
      <c r="D33" s="96" t="str">
        <f>IF($A33="","",入力用シート!C33)</f>
        <v/>
      </c>
      <c r="E33" s="97" t="str">
        <f>IF($A33="","",入力用シート!D33)</f>
        <v/>
      </c>
      <c r="F33" s="98" t="str">
        <f>IF($A33="","",入力用シート!E33)</f>
        <v/>
      </c>
      <c r="G33" s="99" t="str">
        <f>IF($A33="","",入力用シート!F33)</f>
        <v/>
      </c>
      <c r="H33" s="95" t="str">
        <f>IF($A33="","",入力用シート!G33)</f>
        <v/>
      </c>
      <c r="I33" s="96"/>
      <c r="J33" s="97" t="str">
        <f>IF($A33="","",入力用シート!H33)</f>
        <v/>
      </c>
      <c r="K33" s="100" t="str">
        <f>IF($A33="","",入力用シート!I33)</f>
        <v/>
      </c>
      <c r="L33" s="101" t="str">
        <f>IF($A33="","",入力用シート!J33)</f>
        <v/>
      </c>
      <c r="M33" s="102" t="str">
        <f>IF($A33="","",入力用シート!K33)</f>
        <v/>
      </c>
      <c r="N33" s="96"/>
      <c r="O33" s="97" t="str">
        <f>IF($A33="","",入力用シート!L33)</f>
        <v/>
      </c>
      <c r="P33" s="95" t="str">
        <f>IF($A33="","",入力用シート!M33)</f>
        <v/>
      </c>
      <c r="Q33" s="96"/>
      <c r="R33" s="97" t="str">
        <f>IF($A33="","",入力用シート!N33)</f>
        <v/>
      </c>
      <c r="S33" s="98"/>
      <c r="T33" s="99"/>
      <c r="U33" s="95" t="str">
        <f>IF($A33="","",入力用シート!O33)</f>
        <v/>
      </c>
      <c r="V33" s="101" t="str">
        <f>IF($A33="","",入力用シート!P33)</f>
        <v/>
      </c>
      <c r="W33" s="67" t="str">
        <f>IF($A33="","",入力用シート!Q33)</f>
        <v/>
      </c>
      <c r="X33" s="144" t="str">
        <f>IF($A33="","",入力用シート!R33)</f>
        <v/>
      </c>
      <c r="Y33" s="149" t="str">
        <f>IF($A33="","",入力用シート!S33)</f>
        <v/>
      </c>
    </row>
    <row r="34" spans="1:25" ht="20.100000000000001" customHeight="1" x14ac:dyDescent="0.15">
      <c r="A34" s="94" t="str">
        <f>IF(入力用シート!B34="","","【"&amp;入力用シート!$A$2&amp;"】"&amp;入力用シート!B34&amp;"("&amp;入力用シート!$B$1-2000&amp;"."&amp;入力用シート!$B$2&amp;")")</f>
        <v/>
      </c>
      <c r="B34" s="95"/>
      <c r="C34" s="96"/>
      <c r="D34" s="96" t="str">
        <f>IF($A34="","",入力用シート!C34)</f>
        <v/>
      </c>
      <c r="E34" s="97" t="str">
        <f>IF($A34="","",入力用シート!D34)</f>
        <v/>
      </c>
      <c r="F34" s="98" t="str">
        <f>IF($A34="","",入力用シート!E34)</f>
        <v/>
      </c>
      <c r="G34" s="99" t="str">
        <f>IF($A34="","",入力用シート!F34)</f>
        <v/>
      </c>
      <c r="H34" s="95" t="str">
        <f>IF($A34="","",入力用シート!G34)</f>
        <v/>
      </c>
      <c r="I34" s="96"/>
      <c r="J34" s="97" t="str">
        <f>IF($A34="","",入力用シート!H34)</f>
        <v/>
      </c>
      <c r="K34" s="100" t="str">
        <f>IF($A34="","",入力用シート!I34)</f>
        <v/>
      </c>
      <c r="L34" s="101" t="str">
        <f>IF($A34="","",入力用シート!J34)</f>
        <v/>
      </c>
      <c r="M34" s="102" t="str">
        <f>IF($A34="","",入力用シート!K34)</f>
        <v/>
      </c>
      <c r="N34" s="96"/>
      <c r="O34" s="97" t="str">
        <f>IF($A34="","",入力用シート!L34)</f>
        <v/>
      </c>
      <c r="P34" s="95" t="str">
        <f>IF($A34="","",入力用シート!M34)</f>
        <v/>
      </c>
      <c r="Q34" s="96"/>
      <c r="R34" s="97" t="str">
        <f>IF($A34="","",入力用シート!N34)</f>
        <v/>
      </c>
      <c r="S34" s="98"/>
      <c r="T34" s="99"/>
      <c r="U34" s="95" t="str">
        <f>IF($A34="","",入力用シート!O34)</f>
        <v/>
      </c>
      <c r="V34" s="101" t="str">
        <f>IF($A34="","",入力用シート!P34)</f>
        <v/>
      </c>
      <c r="W34" s="67" t="str">
        <f>IF($A34="","",入力用シート!Q34)</f>
        <v/>
      </c>
      <c r="X34" s="144" t="str">
        <f>IF($A34="","",入力用シート!R34)</f>
        <v/>
      </c>
      <c r="Y34" s="149" t="str">
        <f>IF($A34="","",入力用シート!S34)</f>
        <v/>
      </c>
    </row>
    <row r="35" spans="1:25" ht="20.100000000000001" customHeight="1" x14ac:dyDescent="0.15">
      <c r="A35" s="94" t="str">
        <f>IF(入力用シート!B35="","","【"&amp;入力用シート!$A$2&amp;"】"&amp;入力用シート!B35&amp;"("&amp;入力用シート!$B$1-2000&amp;"."&amp;入力用シート!$B$2&amp;")")</f>
        <v/>
      </c>
      <c r="B35" s="95"/>
      <c r="C35" s="96"/>
      <c r="D35" s="96" t="str">
        <f>IF($A35="","",入力用シート!C35)</f>
        <v/>
      </c>
      <c r="E35" s="97" t="str">
        <f>IF($A35="","",入力用シート!D35)</f>
        <v/>
      </c>
      <c r="F35" s="98" t="str">
        <f>IF($A35="","",入力用シート!E35)</f>
        <v/>
      </c>
      <c r="G35" s="99" t="str">
        <f>IF($A35="","",入力用シート!F35)</f>
        <v/>
      </c>
      <c r="H35" s="95" t="str">
        <f>IF($A35="","",入力用シート!G35)</f>
        <v/>
      </c>
      <c r="I35" s="96"/>
      <c r="J35" s="97" t="str">
        <f>IF($A35="","",入力用シート!H35)</f>
        <v/>
      </c>
      <c r="K35" s="100" t="str">
        <f>IF($A35="","",入力用シート!I35)</f>
        <v/>
      </c>
      <c r="L35" s="101" t="str">
        <f>IF($A35="","",入力用シート!J35)</f>
        <v/>
      </c>
      <c r="M35" s="102" t="str">
        <f>IF($A35="","",入力用シート!K35)</f>
        <v/>
      </c>
      <c r="N35" s="96"/>
      <c r="O35" s="97" t="str">
        <f>IF($A35="","",入力用シート!L35)</f>
        <v/>
      </c>
      <c r="P35" s="95" t="str">
        <f>IF($A35="","",入力用シート!M35)</f>
        <v/>
      </c>
      <c r="Q35" s="96"/>
      <c r="R35" s="97" t="str">
        <f>IF($A35="","",入力用シート!N35)</f>
        <v/>
      </c>
      <c r="S35" s="98"/>
      <c r="T35" s="99"/>
      <c r="U35" s="95" t="str">
        <f>IF($A35="","",入力用シート!O35)</f>
        <v/>
      </c>
      <c r="V35" s="101" t="str">
        <f>IF($A35="","",入力用シート!P35)</f>
        <v/>
      </c>
      <c r="W35" s="67" t="str">
        <f>IF($A35="","",入力用シート!Q35)</f>
        <v/>
      </c>
      <c r="X35" s="144" t="str">
        <f>IF($A35="","",入力用シート!R35)</f>
        <v/>
      </c>
      <c r="Y35" s="149" t="str">
        <f>IF($A35="","",入力用シート!S35)</f>
        <v/>
      </c>
    </row>
    <row r="36" spans="1:25" ht="20.100000000000001" customHeight="1" x14ac:dyDescent="0.15">
      <c r="A36" s="94" t="str">
        <f>IF(入力用シート!B36="","","【"&amp;入力用シート!$A$2&amp;"】"&amp;入力用シート!B36&amp;"("&amp;入力用シート!$B$1-2000&amp;"."&amp;入力用シート!$B$2&amp;")")</f>
        <v/>
      </c>
      <c r="B36" s="95"/>
      <c r="C36" s="96"/>
      <c r="D36" s="96" t="str">
        <f>IF($A36="","",入力用シート!C36)</f>
        <v/>
      </c>
      <c r="E36" s="97" t="str">
        <f>IF($A36="","",入力用シート!D36)</f>
        <v/>
      </c>
      <c r="F36" s="98" t="str">
        <f>IF($A36="","",入力用シート!E36)</f>
        <v/>
      </c>
      <c r="G36" s="99" t="str">
        <f>IF($A36="","",入力用シート!F36)</f>
        <v/>
      </c>
      <c r="H36" s="95" t="str">
        <f>IF($A36="","",入力用シート!G36)</f>
        <v/>
      </c>
      <c r="I36" s="96"/>
      <c r="J36" s="97" t="str">
        <f>IF($A36="","",入力用シート!H36)</f>
        <v/>
      </c>
      <c r="K36" s="100" t="str">
        <f>IF($A36="","",入力用シート!I36)</f>
        <v/>
      </c>
      <c r="L36" s="101" t="str">
        <f>IF($A36="","",入力用シート!J36)</f>
        <v/>
      </c>
      <c r="M36" s="102" t="str">
        <f>IF($A36="","",入力用シート!K36)</f>
        <v/>
      </c>
      <c r="N36" s="96"/>
      <c r="O36" s="97" t="str">
        <f>IF($A36="","",入力用シート!L36)</f>
        <v/>
      </c>
      <c r="P36" s="95" t="str">
        <f>IF($A36="","",入力用シート!M36)</f>
        <v/>
      </c>
      <c r="Q36" s="96"/>
      <c r="R36" s="97" t="str">
        <f>IF($A36="","",入力用シート!N36)</f>
        <v/>
      </c>
      <c r="S36" s="98"/>
      <c r="T36" s="99"/>
      <c r="U36" s="95" t="str">
        <f>IF($A36="","",入力用シート!O36)</f>
        <v/>
      </c>
      <c r="V36" s="101" t="str">
        <f>IF($A36="","",入力用シート!P36)</f>
        <v/>
      </c>
      <c r="W36" s="67" t="str">
        <f>IF($A36="","",入力用シート!Q36)</f>
        <v/>
      </c>
      <c r="X36" s="144" t="str">
        <f>IF($A36="","",入力用シート!R36)</f>
        <v/>
      </c>
      <c r="Y36" s="149" t="str">
        <f>IF($A36="","",入力用シート!S36)</f>
        <v/>
      </c>
    </row>
    <row r="37" spans="1:25" ht="20.100000000000001" customHeight="1" x14ac:dyDescent="0.15">
      <c r="A37" s="94" t="str">
        <f>IF(入力用シート!B37="","","【"&amp;入力用シート!$A$2&amp;"】"&amp;入力用シート!B37&amp;"("&amp;入力用シート!$B$1-2000&amp;"."&amp;入力用シート!$B$2&amp;")")</f>
        <v/>
      </c>
      <c r="B37" s="95"/>
      <c r="C37" s="96"/>
      <c r="D37" s="96" t="str">
        <f>IF($A37="","",入力用シート!C37)</f>
        <v/>
      </c>
      <c r="E37" s="97" t="str">
        <f>IF($A37="","",入力用シート!D37)</f>
        <v/>
      </c>
      <c r="F37" s="98" t="str">
        <f>IF($A37="","",入力用シート!E37)</f>
        <v/>
      </c>
      <c r="G37" s="99" t="str">
        <f>IF($A37="","",入力用シート!F37)</f>
        <v/>
      </c>
      <c r="H37" s="95" t="str">
        <f>IF($A37="","",入力用シート!G37)</f>
        <v/>
      </c>
      <c r="I37" s="96"/>
      <c r="J37" s="97" t="str">
        <f>IF($A37="","",入力用シート!H37)</f>
        <v/>
      </c>
      <c r="K37" s="100" t="str">
        <f>IF($A37="","",入力用シート!I37)</f>
        <v/>
      </c>
      <c r="L37" s="101" t="str">
        <f>IF($A37="","",入力用シート!J37)</f>
        <v/>
      </c>
      <c r="M37" s="102" t="str">
        <f>IF($A37="","",入力用シート!K37)</f>
        <v/>
      </c>
      <c r="N37" s="96"/>
      <c r="O37" s="97" t="str">
        <f>IF($A37="","",入力用シート!L37)</f>
        <v/>
      </c>
      <c r="P37" s="95" t="str">
        <f>IF($A37="","",入力用シート!M37)</f>
        <v/>
      </c>
      <c r="Q37" s="96"/>
      <c r="R37" s="97" t="str">
        <f>IF($A37="","",入力用シート!N37)</f>
        <v/>
      </c>
      <c r="S37" s="98"/>
      <c r="T37" s="99"/>
      <c r="U37" s="95" t="str">
        <f>IF($A37="","",入力用シート!O37)</f>
        <v/>
      </c>
      <c r="V37" s="101" t="str">
        <f>IF($A37="","",入力用シート!P37)</f>
        <v/>
      </c>
      <c r="W37" s="67" t="str">
        <f>IF($A37="","",入力用シート!Q37)</f>
        <v/>
      </c>
      <c r="X37" s="144" t="str">
        <f>IF($A37="","",入力用シート!R37)</f>
        <v/>
      </c>
      <c r="Y37" s="149" t="str">
        <f>IF($A37="","",入力用シート!S37)</f>
        <v/>
      </c>
    </row>
    <row r="38" spans="1:25" ht="20.100000000000001" customHeight="1" x14ac:dyDescent="0.15">
      <c r="A38" s="94" t="str">
        <f>IF(入力用シート!B38="","","【"&amp;入力用シート!$A$2&amp;"】"&amp;入力用シート!B38&amp;"("&amp;入力用シート!$B$1-2000&amp;"."&amp;入力用シート!$B$2&amp;")")</f>
        <v/>
      </c>
      <c r="B38" s="95"/>
      <c r="C38" s="96"/>
      <c r="D38" s="96" t="str">
        <f>IF($A38="","",入力用シート!C38)</f>
        <v/>
      </c>
      <c r="E38" s="97" t="str">
        <f>IF($A38="","",入力用シート!D38)</f>
        <v/>
      </c>
      <c r="F38" s="98" t="str">
        <f>IF($A38="","",入力用シート!E38)</f>
        <v/>
      </c>
      <c r="G38" s="99" t="str">
        <f>IF($A38="","",入力用シート!F38)</f>
        <v/>
      </c>
      <c r="H38" s="95" t="str">
        <f>IF($A38="","",入力用シート!G38)</f>
        <v/>
      </c>
      <c r="I38" s="96"/>
      <c r="J38" s="97" t="str">
        <f>IF($A38="","",入力用シート!H38)</f>
        <v/>
      </c>
      <c r="K38" s="100" t="str">
        <f>IF($A38="","",入力用シート!I38)</f>
        <v/>
      </c>
      <c r="L38" s="101" t="str">
        <f>IF($A38="","",入力用シート!J38)</f>
        <v/>
      </c>
      <c r="M38" s="102" t="str">
        <f>IF($A38="","",入力用シート!K38)</f>
        <v/>
      </c>
      <c r="N38" s="96"/>
      <c r="O38" s="97" t="str">
        <f>IF($A38="","",入力用シート!L38)</f>
        <v/>
      </c>
      <c r="P38" s="95" t="str">
        <f>IF($A38="","",入力用シート!M38)</f>
        <v/>
      </c>
      <c r="Q38" s="96"/>
      <c r="R38" s="97" t="str">
        <f>IF($A38="","",入力用シート!N38)</f>
        <v/>
      </c>
      <c r="S38" s="98"/>
      <c r="T38" s="99"/>
      <c r="U38" s="95" t="str">
        <f>IF($A38="","",入力用シート!O38)</f>
        <v/>
      </c>
      <c r="V38" s="101" t="str">
        <f>IF($A38="","",入力用シート!P38)</f>
        <v/>
      </c>
      <c r="W38" s="67" t="str">
        <f>IF($A38="","",入力用シート!Q38)</f>
        <v/>
      </c>
      <c r="X38" s="144" t="str">
        <f>IF($A38="","",入力用シート!R38)</f>
        <v/>
      </c>
      <c r="Y38" s="149" t="str">
        <f>IF($A38="","",入力用シート!S38)</f>
        <v/>
      </c>
    </row>
    <row r="39" spans="1:25" ht="20.100000000000001" customHeight="1" x14ac:dyDescent="0.15">
      <c r="A39" s="94" t="str">
        <f>IF(入力用シート!B39="","","【"&amp;入力用シート!$A$2&amp;"】"&amp;入力用シート!B39&amp;"("&amp;入力用シート!$B$1-2000&amp;"."&amp;入力用シート!$B$2&amp;")")</f>
        <v/>
      </c>
      <c r="B39" s="95"/>
      <c r="C39" s="96"/>
      <c r="D39" s="96" t="str">
        <f>IF($A39="","",入力用シート!C39)</f>
        <v/>
      </c>
      <c r="E39" s="97" t="str">
        <f>IF($A39="","",入力用シート!D39)</f>
        <v/>
      </c>
      <c r="F39" s="98" t="str">
        <f>IF($A39="","",入力用シート!E39)</f>
        <v/>
      </c>
      <c r="G39" s="99" t="str">
        <f>IF($A39="","",入力用シート!F39)</f>
        <v/>
      </c>
      <c r="H39" s="95" t="str">
        <f>IF($A39="","",入力用シート!G39)</f>
        <v/>
      </c>
      <c r="I39" s="96"/>
      <c r="J39" s="97" t="str">
        <f>IF($A39="","",入力用シート!H39)</f>
        <v/>
      </c>
      <c r="K39" s="100" t="str">
        <f>IF($A39="","",入力用シート!I39)</f>
        <v/>
      </c>
      <c r="L39" s="101" t="str">
        <f>IF($A39="","",入力用シート!J39)</f>
        <v/>
      </c>
      <c r="M39" s="102" t="str">
        <f>IF($A39="","",入力用シート!K39)</f>
        <v/>
      </c>
      <c r="N39" s="96"/>
      <c r="O39" s="97" t="str">
        <f>IF($A39="","",入力用シート!L39)</f>
        <v/>
      </c>
      <c r="P39" s="95" t="str">
        <f>IF($A39="","",入力用シート!M39)</f>
        <v/>
      </c>
      <c r="Q39" s="96"/>
      <c r="R39" s="97" t="str">
        <f>IF($A39="","",入力用シート!N39)</f>
        <v/>
      </c>
      <c r="S39" s="98"/>
      <c r="T39" s="99"/>
      <c r="U39" s="95" t="str">
        <f>IF($A39="","",入力用シート!O39)</f>
        <v/>
      </c>
      <c r="V39" s="101" t="str">
        <f>IF($A39="","",入力用シート!P39)</f>
        <v/>
      </c>
      <c r="W39" s="67" t="str">
        <f>IF($A39="","",入力用シート!Q39)</f>
        <v/>
      </c>
      <c r="X39" s="144" t="str">
        <f>IF($A39="","",入力用シート!R39)</f>
        <v/>
      </c>
      <c r="Y39" s="149" t="str">
        <f>IF($A39="","",入力用シート!S39)</f>
        <v/>
      </c>
    </row>
    <row r="40" spans="1:25" ht="20.100000000000001" customHeight="1" x14ac:dyDescent="0.15">
      <c r="A40" s="94" t="str">
        <f>IF(入力用シート!B40="","","【"&amp;入力用シート!$A$2&amp;"】"&amp;入力用シート!B40&amp;"("&amp;入力用シート!$B$1-2000&amp;"."&amp;入力用シート!$B$2&amp;")")</f>
        <v/>
      </c>
      <c r="B40" s="95"/>
      <c r="C40" s="96"/>
      <c r="D40" s="96" t="str">
        <f>IF($A40="","",入力用シート!C40)</f>
        <v/>
      </c>
      <c r="E40" s="97" t="str">
        <f>IF($A40="","",入力用シート!D40)</f>
        <v/>
      </c>
      <c r="F40" s="98" t="str">
        <f>IF($A40="","",入力用シート!E40)</f>
        <v/>
      </c>
      <c r="G40" s="99" t="str">
        <f>IF($A40="","",入力用シート!F40)</f>
        <v/>
      </c>
      <c r="H40" s="95" t="str">
        <f>IF($A40="","",入力用シート!G40)</f>
        <v/>
      </c>
      <c r="I40" s="96"/>
      <c r="J40" s="97" t="str">
        <f>IF($A40="","",入力用シート!H40)</f>
        <v/>
      </c>
      <c r="K40" s="100" t="str">
        <f>IF($A40="","",入力用シート!I40)</f>
        <v/>
      </c>
      <c r="L40" s="101" t="str">
        <f>IF($A40="","",入力用シート!J40)</f>
        <v/>
      </c>
      <c r="M40" s="102" t="str">
        <f>IF($A40="","",入力用シート!K40)</f>
        <v/>
      </c>
      <c r="N40" s="96"/>
      <c r="O40" s="97" t="str">
        <f>IF($A40="","",入力用シート!L40)</f>
        <v/>
      </c>
      <c r="P40" s="95" t="str">
        <f>IF($A40="","",入力用シート!M40)</f>
        <v/>
      </c>
      <c r="Q40" s="96"/>
      <c r="R40" s="97" t="str">
        <f>IF($A40="","",入力用シート!N40)</f>
        <v/>
      </c>
      <c r="S40" s="98"/>
      <c r="T40" s="99"/>
      <c r="U40" s="95" t="str">
        <f>IF($A40="","",入力用シート!O40)</f>
        <v/>
      </c>
      <c r="V40" s="101" t="str">
        <f>IF($A40="","",入力用シート!P40)</f>
        <v/>
      </c>
      <c r="W40" s="67" t="str">
        <f>IF($A40="","",入力用シート!Q40)</f>
        <v/>
      </c>
      <c r="X40" s="144" t="str">
        <f>IF($A40="","",入力用シート!R40)</f>
        <v/>
      </c>
      <c r="Y40" s="149" t="str">
        <f>IF($A40="","",入力用シート!S40)</f>
        <v/>
      </c>
    </row>
    <row r="41" spans="1:25" ht="20.100000000000001" customHeight="1" x14ac:dyDescent="0.15">
      <c r="A41" s="94" t="str">
        <f>IF(入力用シート!B41="","","【"&amp;入力用シート!$A$2&amp;"】"&amp;入力用シート!B41&amp;"("&amp;入力用シート!$B$1-2000&amp;"."&amp;入力用シート!$B$2&amp;")")</f>
        <v/>
      </c>
      <c r="B41" s="95"/>
      <c r="C41" s="96"/>
      <c r="D41" s="96" t="str">
        <f>IF($A41="","",入力用シート!C41)</f>
        <v/>
      </c>
      <c r="E41" s="97" t="str">
        <f>IF($A41="","",入力用シート!D41)</f>
        <v/>
      </c>
      <c r="F41" s="98" t="str">
        <f>IF($A41="","",入力用シート!E41)</f>
        <v/>
      </c>
      <c r="G41" s="99" t="str">
        <f>IF($A41="","",入力用シート!F41)</f>
        <v/>
      </c>
      <c r="H41" s="95" t="str">
        <f>IF($A41="","",入力用シート!G41)</f>
        <v/>
      </c>
      <c r="I41" s="96"/>
      <c r="J41" s="97" t="str">
        <f>IF($A41="","",入力用シート!H41)</f>
        <v/>
      </c>
      <c r="K41" s="100" t="str">
        <f>IF($A41="","",入力用シート!I41)</f>
        <v/>
      </c>
      <c r="L41" s="101" t="str">
        <f>IF($A41="","",入力用シート!J41)</f>
        <v/>
      </c>
      <c r="M41" s="102" t="str">
        <f>IF($A41="","",入力用シート!K41)</f>
        <v/>
      </c>
      <c r="N41" s="96"/>
      <c r="O41" s="97" t="str">
        <f>IF($A41="","",入力用シート!L41)</f>
        <v/>
      </c>
      <c r="P41" s="95" t="str">
        <f>IF($A41="","",入力用シート!M41)</f>
        <v/>
      </c>
      <c r="Q41" s="96"/>
      <c r="R41" s="97" t="str">
        <f>IF($A41="","",入力用シート!N41)</f>
        <v/>
      </c>
      <c r="S41" s="98"/>
      <c r="T41" s="99"/>
      <c r="U41" s="95" t="str">
        <f>IF($A41="","",入力用シート!O41)</f>
        <v/>
      </c>
      <c r="V41" s="101" t="str">
        <f>IF($A41="","",入力用シート!P41)</f>
        <v/>
      </c>
      <c r="W41" s="67" t="str">
        <f>IF($A41="","",入力用シート!Q41)</f>
        <v/>
      </c>
      <c r="X41" s="144" t="str">
        <f>IF($A41="","",入力用シート!R41)</f>
        <v/>
      </c>
      <c r="Y41" s="149" t="str">
        <f>IF($A41="","",入力用シート!S41)</f>
        <v/>
      </c>
    </row>
    <row r="42" spans="1:25" ht="20.100000000000001" customHeight="1" x14ac:dyDescent="0.15">
      <c r="A42" s="94" t="str">
        <f>IF(入力用シート!B42="","","【"&amp;入力用シート!$A$2&amp;"】"&amp;入力用シート!B42&amp;"("&amp;入力用シート!$B$1-2000&amp;"."&amp;入力用シート!$B$2&amp;")")</f>
        <v/>
      </c>
      <c r="B42" s="95"/>
      <c r="C42" s="96"/>
      <c r="D42" s="96" t="str">
        <f>IF($A42="","",入力用シート!C42)</f>
        <v/>
      </c>
      <c r="E42" s="97" t="str">
        <f>IF($A42="","",入力用シート!D42)</f>
        <v/>
      </c>
      <c r="F42" s="98" t="str">
        <f>IF($A42="","",入力用シート!E42)</f>
        <v/>
      </c>
      <c r="G42" s="99" t="str">
        <f>IF($A42="","",入力用シート!F42)</f>
        <v/>
      </c>
      <c r="H42" s="95" t="str">
        <f>IF($A42="","",入力用シート!G42)</f>
        <v/>
      </c>
      <c r="I42" s="96"/>
      <c r="J42" s="97" t="str">
        <f>IF($A42="","",入力用シート!H42)</f>
        <v/>
      </c>
      <c r="K42" s="100" t="str">
        <f>IF($A42="","",入力用シート!I42)</f>
        <v/>
      </c>
      <c r="L42" s="101" t="str">
        <f>IF($A42="","",入力用シート!J42)</f>
        <v/>
      </c>
      <c r="M42" s="102" t="str">
        <f>IF($A42="","",入力用シート!K42)</f>
        <v/>
      </c>
      <c r="N42" s="96"/>
      <c r="O42" s="97" t="str">
        <f>IF($A42="","",入力用シート!L42)</f>
        <v/>
      </c>
      <c r="P42" s="95" t="str">
        <f>IF($A42="","",入力用シート!M42)</f>
        <v/>
      </c>
      <c r="Q42" s="96"/>
      <c r="R42" s="97" t="str">
        <f>IF($A42="","",入力用シート!N42)</f>
        <v/>
      </c>
      <c r="S42" s="98"/>
      <c r="T42" s="99"/>
      <c r="U42" s="95" t="str">
        <f>IF($A42="","",入力用シート!O42)</f>
        <v/>
      </c>
      <c r="V42" s="101" t="str">
        <f>IF($A42="","",入力用シート!P42)</f>
        <v/>
      </c>
      <c r="W42" s="67" t="str">
        <f>IF($A42="","",入力用シート!Q42)</f>
        <v/>
      </c>
      <c r="X42" s="144" t="str">
        <f>IF($A42="","",入力用シート!R42)</f>
        <v/>
      </c>
      <c r="Y42" s="149" t="str">
        <f>IF($A42="","",入力用シート!S42)</f>
        <v/>
      </c>
    </row>
    <row r="43" spans="1:25" ht="20.100000000000001" customHeight="1" x14ac:dyDescent="0.15">
      <c r="A43" s="94" t="str">
        <f>IF(入力用シート!B43="","","【"&amp;入力用シート!$A$2&amp;"】"&amp;入力用シート!B43&amp;"("&amp;入力用シート!$B$1-2000&amp;"."&amp;入力用シート!$B$2&amp;")")</f>
        <v/>
      </c>
      <c r="B43" s="95"/>
      <c r="C43" s="96"/>
      <c r="D43" s="96" t="str">
        <f>IF($A43="","",入力用シート!C43)</f>
        <v/>
      </c>
      <c r="E43" s="97" t="str">
        <f>IF($A43="","",入力用シート!D43)</f>
        <v/>
      </c>
      <c r="F43" s="98" t="str">
        <f>IF($A43="","",入力用シート!E43)</f>
        <v/>
      </c>
      <c r="G43" s="99" t="str">
        <f>IF($A43="","",入力用シート!F43)</f>
        <v/>
      </c>
      <c r="H43" s="95" t="str">
        <f>IF($A43="","",入力用シート!G43)</f>
        <v/>
      </c>
      <c r="I43" s="96"/>
      <c r="J43" s="97" t="str">
        <f>IF($A43="","",入力用シート!H43)</f>
        <v/>
      </c>
      <c r="K43" s="100" t="str">
        <f>IF($A43="","",入力用シート!I43)</f>
        <v/>
      </c>
      <c r="L43" s="101" t="str">
        <f>IF($A43="","",入力用シート!J43)</f>
        <v/>
      </c>
      <c r="M43" s="102" t="str">
        <f>IF($A43="","",入力用シート!K43)</f>
        <v/>
      </c>
      <c r="N43" s="96"/>
      <c r="O43" s="97" t="str">
        <f>IF($A43="","",入力用シート!L43)</f>
        <v/>
      </c>
      <c r="P43" s="95" t="str">
        <f>IF($A43="","",入力用シート!M43)</f>
        <v/>
      </c>
      <c r="Q43" s="96"/>
      <c r="R43" s="97" t="str">
        <f>IF($A43="","",入力用シート!N43)</f>
        <v/>
      </c>
      <c r="S43" s="98"/>
      <c r="T43" s="99"/>
      <c r="U43" s="95" t="str">
        <f>IF($A43="","",入力用シート!O43)</f>
        <v/>
      </c>
      <c r="V43" s="101" t="str">
        <f>IF($A43="","",入力用シート!P43)</f>
        <v/>
      </c>
      <c r="W43" s="67" t="str">
        <f>IF($A43="","",入力用シート!Q43)</f>
        <v/>
      </c>
      <c r="X43" s="144" t="str">
        <f>IF($A43="","",入力用シート!R43)</f>
        <v/>
      </c>
      <c r="Y43" s="149" t="str">
        <f>IF($A43="","",入力用シート!S43)</f>
        <v/>
      </c>
    </row>
    <row r="44" spans="1:25" ht="20.100000000000001" customHeight="1" x14ac:dyDescent="0.15">
      <c r="A44" s="94" t="str">
        <f>IF(入力用シート!B44="","","【"&amp;入力用シート!$A$2&amp;"】"&amp;入力用シート!B44&amp;"("&amp;入力用シート!$B$1-2000&amp;"."&amp;入力用シート!$B$2&amp;")")</f>
        <v/>
      </c>
      <c r="B44" s="95"/>
      <c r="C44" s="96"/>
      <c r="D44" s="96" t="str">
        <f>IF($A44="","",入力用シート!C44)</f>
        <v/>
      </c>
      <c r="E44" s="97" t="str">
        <f>IF($A44="","",入力用シート!D44)</f>
        <v/>
      </c>
      <c r="F44" s="98" t="str">
        <f>IF($A44="","",入力用シート!E44)</f>
        <v/>
      </c>
      <c r="G44" s="99" t="str">
        <f>IF($A44="","",入力用シート!F44)</f>
        <v/>
      </c>
      <c r="H44" s="95" t="str">
        <f>IF($A44="","",入力用シート!G44)</f>
        <v/>
      </c>
      <c r="I44" s="96"/>
      <c r="J44" s="97" t="str">
        <f>IF($A44="","",入力用シート!H44)</f>
        <v/>
      </c>
      <c r="K44" s="100" t="str">
        <f>IF($A44="","",入力用シート!I44)</f>
        <v/>
      </c>
      <c r="L44" s="101" t="str">
        <f>IF($A44="","",入力用シート!J44)</f>
        <v/>
      </c>
      <c r="M44" s="102" t="str">
        <f>IF($A44="","",入力用シート!K44)</f>
        <v/>
      </c>
      <c r="N44" s="96"/>
      <c r="O44" s="97" t="str">
        <f>IF($A44="","",入力用シート!L44)</f>
        <v/>
      </c>
      <c r="P44" s="95" t="str">
        <f>IF($A44="","",入力用シート!M44)</f>
        <v/>
      </c>
      <c r="Q44" s="96"/>
      <c r="R44" s="97" t="str">
        <f>IF($A44="","",入力用シート!N44)</f>
        <v/>
      </c>
      <c r="S44" s="98"/>
      <c r="T44" s="99"/>
      <c r="U44" s="95" t="str">
        <f>IF($A44="","",入力用シート!O44)</f>
        <v/>
      </c>
      <c r="V44" s="101" t="str">
        <f>IF($A44="","",入力用シート!P44)</f>
        <v/>
      </c>
      <c r="W44" s="67" t="str">
        <f>IF($A44="","",入力用シート!Q44)</f>
        <v/>
      </c>
      <c r="X44" s="144" t="str">
        <f>IF($A44="","",入力用シート!R44)</f>
        <v/>
      </c>
      <c r="Y44" s="149" t="str">
        <f>IF($A44="","",入力用シート!S44)</f>
        <v/>
      </c>
    </row>
    <row r="45" spans="1:25" ht="20.100000000000001" customHeight="1" x14ac:dyDescent="0.15">
      <c r="A45" s="94" t="str">
        <f>IF(入力用シート!B45="","","【"&amp;入力用シート!$A$2&amp;"】"&amp;入力用シート!B45&amp;"("&amp;入力用シート!$B$1-2000&amp;"."&amp;入力用シート!$B$2&amp;")")</f>
        <v/>
      </c>
      <c r="B45" s="95"/>
      <c r="C45" s="96"/>
      <c r="D45" s="96" t="str">
        <f>IF($A45="","",入力用シート!C45)</f>
        <v/>
      </c>
      <c r="E45" s="97" t="str">
        <f>IF($A45="","",入力用シート!D45)</f>
        <v/>
      </c>
      <c r="F45" s="98" t="str">
        <f>IF($A45="","",入力用シート!E45)</f>
        <v/>
      </c>
      <c r="G45" s="99" t="str">
        <f>IF($A45="","",入力用シート!F45)</f>
        <v/>
      </c>
      <c r="H45" s="95" t="str">
        <f>IF($A45="","",入力用シート!G45)</f>
        <v/>
      </c>
      <c r="I45" s="96"/>
      <c r="J45" s="97" t="str">
        <f>IF($A45="","",入力用シート!H45)</f>
        <v/>
      </c>
      <c r="K45" s="100" t="str">
        <f>IF($A45="","",入力用シート!I45)</f>
        <v/>
      </c>
      <c r="L45" s="101" t="str">
        <f>IF($A45="","",入力用シート!J45)</f>
        <v/>
      </c>
      <c r="M45" s="102" t="str">
        <f>IF($A45="","",入力用シート!K45)</f>
        <v/>
      </c>
      <c r="N45" s="96"/>
      <c r="O45" s="97" t="str">
        <f>IF($A45="","",入力用シート!L45)</f>
        <v/>
      </c>
      <c r="P45" s="95" t="str">
        <f>IF($A45="","",入力用シート!M45)</f>
        <v/>
      </c>
      <c r="Q45" s="96"/>
      <c r="R45" s="97" t="str">
        <f>IF($A45="","",入力用シート!N45)</f>
        <v/>
      </c>
      <c r="S45" s="98"/>
      <c r="T45" s="99"/>
      <c r="U45" s="95" t="str">
        <f>IF($A45="","",入力用シート!O45)</f>
        <v/>
      </c>
      <c r="V45" s="101" t="str">
        <f>IF($A45="","",入力用シート!P45)</f>
        <v/>
      </c>
      <c r="W45" s="67" t="str">
        <f>IF($A45="","",入力用シート!Q45)</f>
        <v/>
      </c>
      <c r="X45" s="144" t="str">
        <f>IF($A45="","",入力用シート!R45)</f>
        <v/>
      </c>
      <c r="Y45" s="149" t="str">
        <f>IF($A45="","",入力用シート!S45)</f>
        <v/>
      </c>
    </row>
    <row r="46" spans="1:25" ht="20.100000000000001" customHeight="1" x14ac:dyDescent="0.15">
      <c r="A46" s="94" t="str">
        <f>IF(入力用シート!B46="","","【"&amp;入力用シート!$A$2&amp;"】"&amp;入力用シート!B46&amp;"("&amp;入力用シート!$B$1-2000&amp;"."&amp;入力用シート!$B$2&amp;")")</f>
        <v/>
      </c>
      <c r="B46" s="95"/>
      <c r="C46" s="96"/>
      <c r="D46" s="96" t="str">
        <f>IF($A46="","",入力用シート!C46)</f>
        <v/>
      </c>
      <c r="E46" s="97" t="str">
        <f>IF($A46="","",入力用シート!D46)</f>
        <v/>
      </c>
      <c r="F46" s="98" t="str">
        <f>IF($A46="","",入力用シート!E46)</f>
        <v/>
      </c>
      <c r="G46" s="99" t="str">
        <f>IF($A46="","",入力用シート!F46)</f>
        <v/>
      </c>
      <c r="H46" s="95" t="str">
        <f>IF($A46="","",入力用シート!G46)</f>
        <v/>
      </c>
      <c r="I46" s="96"/>
      <c r="J46" s="97" t="str">
        <f>IF($A46="","",入力用シート!H46)</f>
        <v/>
      </c>
      <c r="K46" s="100" t="str">
        <f>IF($A46="","",入力用シート!I46)</f>
        <v/>
      </c>
      <c r="L46" s="101" t="str">
        <f>IF($A46="","",入力用シート!J46)</f>
        <v/>
      </c>
      <c r="M46" s="102" t="str">
        <f>IF($A46="","",入力用シート!K46)</f>
        <v/>
      </c>
      <c r="N46" s="96"/>
      <c r="O46" s="97" t="str">
        <f>IF($A46="","",入力用シート!L46)</f>
        <v/>
      </c>
      <c r="P46" s="95" t="str">
        <f>IF($A46="","",入力用シート!M46)</f>
        <v/>
      </c>
      <c r="Q46" s="96"/>
      <c r="R46" s="97" t="str">
        <f>IF($A46="","",入力用シート!N46)</f>
        <v/>
      </c>
      <c r="S46" s="98"/>
      <c r="T46" s="99"/>
      <c r="U46" s="95" t="str">
        <f>IF($A46="","",入力用シート!O46)</f>
        <v/>
      </c>
      <c r="V46" s="101" t="str">
        <f>IF($A46="","",入力用シート!P46)</f>
        <v/>
      </c>
      <c r="W46" s="67" t="str">
        <f>IF($A46="","",入力用シート!Q46)</f>
        <v/>
      </c>
      <c r="X46" s="144" t="str">
        <f>IF($A46="","",入力用シート!R46)</f>
        <v/>
      </c>
      <c r="Y46" s="149" t="str">
        <f>IF($A46="","",入力用シート!S46)</f>
        <v/>
      </c>
    </row>
    <row r="47" spans="1:25" ht="20.100000000000001" customHeight="1" x14ac:dyDescent="0.15">
      <c r="A47" s="94" t="str">
        <f>IF(入力用シート!B47="","","【"&amp;入力用シート!$A$2&amp;"】"&amp;入力用シート!B47&amp;"("&amp;入力用シート!$B$1-2000&amp;"."&amp;入力用シート!$B$2&amp;")")</f>
        <v/>
      </c>
      <c r="B47" s="95"/>
      <c r="C47" s="96"/>
      <c r="D47" s="96" t="str">
        <f>IF($A47="","",入力用シート!C47)</f>
        <v/>
      </c>
      <c r="E47" s="97" t="str">
        <f>IF($A47="","",入力用シート!D47)</f>
        <v/>
      </c>
      <c r="F47" s="98" t="str">
        <f>IF($A47="","",入力用シート!E47)</f>
        <v/>
      </c>
      <c r="G47" s="99" t="str">
        <f>IF($A47="","",入力用シート!F47)</f>
        <v/>
      </c>
      <c r="H47" s="95" t="str">
        <f>IF($A47="","",入力用シート!G47)</f>
        <v/>
      </c>
      <c r="I47" s="96"/>
      <c r="J47" s="97" t="str">
        <f>IF($A47="","",入力用シート!H47)</f>
        <v/>
      </c>
      <c r="K47" s="100" t="str">
        <f>IF($A47="","",入力用シート!I47)</f>
        <v/>
      </c>
      <c r="L47" s="101" t="str">
        <f>IF($A47="","",入力用シート!J47)</f>
        <v/>
      </c>
      <c r="M47" s="102" t="str">
        <f>IF($A47="","",入力用シート!K47)</f>
        <v/>
      </c>
      <c r="N47" s="96"/>
      <c r="O47" s="97" t="str">
        <f>IF($A47="","",入力用シート!L47)</f>
        <v/>
      </c>
      <c r="P47" s="95" t="str">
        <f>IF($A47="","",入力用シート!M47)</f>
        <v/>
      </c>
      <c r="Q47" s="96"/>
      <c r="R47" s="97" t="str">
        <f>IF($A47="","",入力用シート!N47)</f>
        <v/>
      </c>
      <c r="S47" s="98"/>
      <c r="T47" s="99"/>
      <c r="U47" s="95" t="str">
        <f>IF($A47="","",入力用シート!O47)</f>
        <v/>
      </c>
      <c r="V47" s="101" t="str">
        <f>IF($A47="","",入力用シート!P47)</f>
        <v/>
      </c>
      <c r="W47" s="67" t="str">
        <f>IF($A47="","",入力用シート!Q47)</f>
        <v/>
      </c>
      <c r="X47" s="144" t="str">
        <f>IF($A47="","",入力用シート!R47)</f>
        <v/>
      </c>
      <c r="Y47" s="149" t="str">
        <f>IF($A47="","",入力用シート!S47)</f>
        <v/>
      </c>
    </row>
    <row r="48" spans="1:25" ht="20.100000000000001" customHeight="1" x14ac:dyDescent="0.15">
      <c r="A48" s="94" t="str">
        <f>IF(入力用シート!B48="","","【"&amp;入力用シート!$A$2&amp;"】"&amp;入力用シート!B48&amp;"("&amp;入力用シート!$B$1-2000&amp;"."&amp;入力用シート!$B$2&amp;")")</f>
        <v/>
      </c>
      <c r="B48" s="95"/>
      <c r="C48" s="96"/>
      <c r="D48" s="96" t="str">
        <f>IF($A48="","",入力用シート!C48)</f>
        <v/>
      </c>
      <c r="E48" s="97" t="str">
        <f>IF($A48="","",入力用シート!D48)</f>
        <v/>
      </c>
      <c r="F48" s="98" t="str">
        <f>IF($A48="","",入力用シート!E48)</f>
        <v/>
      </c>
      <c r="G48" s="99" t="str">
        <f>IF($A48="","",入力用シート!F48)</f>
        <v/>
      </c>
      <c r="H48" s="95" t="str">
        <f>IF($A48="","",入力用シート!G48)</f>
        <v/>
      </c>
      <c r="I48" s="96"/>
      <c r="J48" s="97" t="str">
        <f>IF($A48="","",入力用シート!H48)</f>
        <v/>
      </c>
      <c r="K48" s="100" t="str">
        <f>IF($A48="","",入力用シート!I48)</f>
        <v/>
      </c>
      <c r="L48" s="101" t="str">
        <f>IF($A48="","",入力用シート!J48)</f>
        <v/>
      </c>
      <c r="M48" s="102" t="str">
        <f>IF($A48="","",入力用シート!K48)</f>
        <v/>
      </c>
      <c r="N48" s="96"/>
      <c r="O48" s="97" t="str">
        <f>IF($A48="","",入力用シート!L48)</f>
        <v/>
      </c>
      <c r="P48" s="95" t="str">
        <f>IF($A48="","",入力用シート!M48)</f>
        <v/>
      </c>
      <c r="Q48" s="96"/>
      <c r="R48" s="97" t="str">
        <f>IF($A48="","",入力用シート!N48)</f>
        <v/>
      </c>
      <c r="S48" s="98"/>
      <c r="T48" s="99"/>
      <c r="U48" s="95" t="str">
        <f>IF($A48="","",入力用シート!O48)</f>
        <v/>
      </c>
      <c r="V48" s="101" t="str">
        <f>IF($A48="","",入力用シート!P48)</f>
        <v/>
      </c>
      <c r="W48" s="67" t="str">
        <f>IF($A48="","",入力用シート!Q48)</f>
        <v/>
      </c>
      <c r="X48" s="144" t="str">
        <f>IF($A48="","",入力用シート!R48)</f>
        <v/>
      </c>
      <c r="Y48" s="149" t="str">
        <f>IF($A48="","",入力用シート!S48)</f>
        <v/>
      </c>
    </row>
    <row r="49" spans="1:25" ht="20.100000000000001" customHeight="1" x14ac:dyDescent="0.15">
      <c r="A49" s="94" t="str">
        <f>IF(入力用シート!B49="","","【"&amp;入力用シート!$A$2&amp;"】"&amp;入力用シート!B49&amp;"("&amp;入力用シート!$B$1-2000&amp;"."&amp;入力用シート!$B$2&amp;")")</f>
        <v/>
      </c>
      <c r="B49" s="95"/>
      <c r="C49" s="96"/>
      <c r="D49" s="96" t="str">
        <f>IF($A49="","",入力用シート!C49)</f>
        <v/>
      </c>
      <c r="E49" s="97" t="str">
        <f>IF($A49="","",入力用シート!D49)</f>
        <v/>
      </c>
      <c r="F49" s="98" t="str">
        <f>IF($A49="","",入力用シート!E49)</f>
        <v/>
      </c>
      <c r="G49" s="99" t="str">
        <f>IF($A49="","",入力用シート!F49)</f>
        <v/>
      </c>
      <c r="H49" s="95" t="str">
        <f>IF($A49="","",入力用シート!G49)</f>
        <v/>
      </c>
      <c r="I49" s="96"/>
      <c r="J49" s="97" t="str">
        <f>IF($A49="","",入力用シート!H49)</f>
        <v/>
      </c>
      <c r="K49" s="100" t="str">
        <f>IF($A49="","",入力用シート!I49)</f>
        <v/>
      </c>
      <c r="L49" s="101" t="str">
        <f>IF($A49="","",入力用シート!J49)</f>
        <v/>
      </c>
      <c r="M49" s="102" t="str">
        <f>IF($A49="","",入力用シート!K49)</f>
        <v/>
      </c>
      <c r="N49" s="96"/>
      <c r="O49" s="97" t="str">
        <f>IF($A49="","",入力用シート!L49)</f>
        <v/>
      </c>
      <c r="P49" s="95" t="str">
        <f>IF($A49="","",入力用シート!M49)</f>
        <v/>
      </c>
      <c r="Q49" s="96"/>
      <c r="R49" s="97" t="str">
        <f>IF($A49="","",入力用シート!N49)</f>
        <v/>
      </c>
      <c r="S49" s="98"/>
      <c r="T49" s="99"/>
      <c r="U49" s="95" t="str">
        <f>IF($A49="","",入力用シート!O49)</f>
        <v/>
      </c>
      <c r="V49" s="101" t="str">
        <f>IF($A49="","",入力用シート!P49)</f>
        <v/>
      </c>
      <c r="W49" s="67" t="str">
        <f>IF($A49="","",入力用シート!Q49)</f>
        <v/>
      </c>
      <c r="X49" s="144" t="str">
        <f>IF($A49="","",入力用シート!R49)</f>
        <v/>
      </c>
      <c r="Y49" s="149" t="str">
        <f>IF($A49="","",入力用シート!S49)</f>
        <v/>
      </c>
    </row>
    <row r="50" spans="1:25" ht="20.100000000000001" customHeight="1" x14ac:dyDescent="0.15">
      <c r="A50" s="94" t="str">
        <f>IF(入力用シート!B50="","","【"&amp;入力用シート!$A$2&amp;"】"&amp;入力用シート!B50&amp;"("&amp;入力用シート!$B$1-2000&amp;"."&amp;入力用シート!$B$2&amp;")")</f>
        <v/>
      </c>
      <c r="B50" s="95"/>
      <c r="C50" s="96"/>
      <c r="D50" s="96" t="str">
        <f>IF($A50="","",入力用シート!C50)</f>
        <v/>
      </c>
      <c r="E50" s="97" t="str">
        <f>IF($A50="","",入力用シート!D50)</f>
        <v/>
      </c>
      <c r="F50" s="98" t="str">
        <f>IF($A50="","",入力用シート!E50)</f>
        <v/>
      </c>
      <c r="G50" s="99" t="str">
        <f>IF($A50="","",入力用シート!F50)</f>
        <v/>
      </c>
      <c r="H50" s="95" t="str">
        <f>IF($A50="","",入力用シート!G50)</f>
        <v/>
      </c>
      <c r="I50" s="96"/>
      <c r="J50" s="97" t="str">
        <f>IF($A50="","",入力用シート!H50)</f>
        <v/>
      </c>
      <c r="K50" s="100" t="str">
        <f>IF($A50="","",入力用シート!I50)</f>
        <v/>
      </c>
      <c r="L50" s="101" t="str">
        <f>IF($A50="","",入力用シート!J50)</f>
        <v/>
      </c>
      <c r="M50" s="102" t="str">
        <f>IF($A50="","",入力用シート!K50)</f>
        <v/>
      </c>
      <c r="N50" s="96"/>
      <c r="O50" s="97" t="str">
        <f>IF($A50="","",入力用シート!L50)</f>
        <v/>
      </c>
      <c r="P50" s="95" t="str">
        <f>IF($A50="","",入力用シート!M50)</f>
        <v/>
      </c>
      <c r="Q50" s="96"/>
      <c r="R50" s="97" t="str">
        <f>IF($A50="","",入力用シート!N50)</f>
        <v/>
      </c>
      <c r="S50" s="98"/>
      <c r="T50" s="99"/>
      <c r="U50" s="95" t="str">
        <f>IF($A50="","",入力用シート!O50)</f>
        <v/>
      </c>
      <c r="V50" s="101" t="str">
        <f>IF($A50="","",入力用シート!P50)</f>
        <v/>
      </c>
      <c r="W50" s="67" t="str">
        <f>IF($A50="","",入力用シート!Q50)</f>
        <v/>
      </c>
      <c r="X50" s="144" t="str">
        <f>IF($A50="","",入力用シート!R50)</f>
        <v/>
      </c>
      <c r="Y50" s="149" t="str">
        <f>IF($A50="","",入力用シート!S50)</f>
        <v/>
      </c>
    </row>
    <row r="51" spans="1:25" ht="20.100000000000001" customHeight="1" x14ac:dyDescent="0.15">
      <c r="A51" s="94" t="str">
        <f>IF(入力用シート!B51="","","【"&amp;入力用シート!$A$2&amp;"】"&amp;入力用シート!B51&amp;"("&amp;入力用シート!$B$1-2000&amp;"."&amp;入力用シート!$B$2&amp;")")</f>
        <v/>
      </c>
      <c r="B51" s="95"/>
      <c r="C51" s="96"/>
      <c r="D51" s="96" t="str">
        <f>IF($A51="","",入力用シート!C51)</f>
        <v/>
      </c>
      <c r="E51" s="97" t="str">
        <f>IF($A51="","",入力用シート!D51)</f>
        <v/>
      </c>
      <c r="F51" s="98" t="str">
        <f>IF($A51="","",入力用シート!E51)</f>
        <v/>
      </c>
      <c r="G51" s="99" t="str">
        <f>IF($A51="","",入力用シート!F51)</f>
        <v/>
      </c>
      <c r="H51" s="95" t="str">
        <f>IF($A51="","",入力用シート!G51)</f>
        <v/>
      </c>
      <c r="I51" s="96"/>
      <c r="J51" s="97" t="str">
        <f>IF($A51="","",入力用シート!H51)</f>
        <v/>
      </c>
      <c r="K51" s="100" t="str">
        <f>IF($A51="","",入力用シート!I51)</f>
        <v/>
      </c>
      <c r="L51" s="101" t="str">
        <f>IF($A51="","",入力用シート!J51)</f>
        <v/>
      </c>
      <c r="M51" s="102" t="str">
        <f>IF($A51="","",入力用シート!K51)</f>
        <v/>
      </c>
      <c r="N51" s="96"/>
      <c r="O51" s="97" t="str">
        <f>IF($A51="","",入力用シート!L51)</f>
        <v/>
      </c>
      <c r="P51" s="95" t="str">
        <f>IF($A51="","",入力用シート!M51)</f>
        <v/>
      </c>
      <c r="Q51" s="96"/>
      <c r="R51" s="97" t="str">
        <f>IF($A51="","",入力用シート!N51)</f>
        <v/>
      </c>
      <c r="S51" s="98"/>
      <c r="T51" s="99"/>
      <c r="U51" s="95" t="str">
        <f>IF($A51="","",入力用シート!O51)</f>
        <v/>
      </c>
      <c r="V51" s="101" t="str">
        <f>IF($A51="","",入力用シート!P51)</f>
        <v/>
      </c>
      <c r="W51" s="67" t="str">
        <f>IF($A51="","",入力用シート!Q51)</f>
        <v/>
      </c>
      <c r="X51" s="144" t="str">
        <f>IF($A51="","",入力用シート!R51)</f>
        <v/>
      </c>
      <c r="Y51" s="149" t="str">
        <f>IF($A51="","",入力用シート!S51)</f>
        <v/>
      </c>
    </row>
    <row r="52" spans="1:25" ht="20.100000000000001" customHeight="1" x14ac:dyDescent="0.15">
      <c r="A52" s="94" t="str">
        <f>IF(入力用シート!B52="","","【"&amp;入力用シート!$A$2&amp;"】"&amp;入力用シート!B52&amp;"("&amp;入力用シート!$B$1-2000&amp;"."&amp;入力用シート!$B$2&amp;")")</f>
        <v/>
      </c>
      <c r="B52" s="95"/>
      <c r="C52" s="96"/>
      <c r="D52" s="96" t="str">
        <f>IF($A52="","",入力用シート!C52)</f>
        <v/>
      </c>
      <c r="E52" s="97" t="str">
        <f>IF($A52="","",入力用シート!D52)</f>
        <v/>
      </c>
      <c r="F52" s="98" t="str">
        <f>IF($A52="","",入力用シート!E52)</f>
        <v/>
      </c>
      <c r="G52" s="99" t="str">
        <f>IF($A52="","",入力用シート!F52)</f>
        <v/>
      </c>
      <c r="H52" s="95" t="str">
        <f>IF($A52="","",入力用シート!G52)</f>
        <v/>
      </c>
      <c r="I52" s="96"/>
      <c r="J52" s="97" t="str">
        <f>IF($A52="","",入力用シート!H52)</f>
        <v/>
      </c>
      <c r="K52" s="100" t="str">
        <f>IF($A52="","",入力用シート!I52)</f>
        <v/>
      </c>
      <c r="L52" s="101" t="str">
        <f>IF($A52="","",入力用シート!J52)</f>
        <v/>
      </c>
      <c r="M52" s="102" t="str">
        <f>IF($A52="","",入力用シート!K52)</f>
        <v/>
      </c>
      <c r="N52" s="96"/>
      <c r="O52" s="97" t="str">
        <f>IF($A52="","",入力用シート!L52)</f>
        <v/>
      </c>
      <c r="P52" s="95" t="str">
        <f>IF($A52="","",入力用シート!M52)</f>
        <v/>
      </c>
      <c r="Q52" s="96"/>
      <c r="R52" s="97" t="str">
        <f>IF($A52="","",入力用シート!N52)</f>
        <v/>
      </c>
      <c r="S52" s="98"/>
      <c r="T52" s="99"/>
      <c r="U52" s="95" t="str">
        <f>IF($A52="","",入力用シート!O52)</f>
        <v/>
      </c>
      <c r="V52" s="101" t="str">
        <f>IF($A52="","",入力用シート!P52)</f>
        <v/>
      </c>
      <c r="W52" s="67" t="str">
        <f>IF($A52="","",入力用シート!Q52)</f>
        <v/>
      </c>
      <c r="X52" s="144" t="str">
        <f>IF($A52="","",入力用シート!R52)</f>
        <v/>
      </c>
      <c r="Y52" s="149" t="str">
        <f>IF($A52="","",入力用シート!S52)</f>
        <v/>
      </c>
    </row>
    <row r="53" spans="1:25" ht="20.100000000000001" customHeight="1" x14ac:dyDescent="0.15">
      <c r="A53" s="94" t="str">
        <f>IF(入力用シート!B53="","","【"&amp;入力用シート!$A$2&amp;"】"&amp;入力用シート!B53&amp;"("&amp;入力用シート!$B$1-2000&amp;"."&amp;入力用シート!$B$2&amp;")")</f>
        <v/>
      </c>
      <c r="B53" s="95"/>
      <c r="C53" s="96"/>
      <c r="D53" s="96" t="str">
        <f>IF($A53="","",入力用シート!C53)</f>
        <v/>
      </c>
      <c r="E53" s="97" t="str">
        <f>IF($A53="","",入力用シート!D53)</f>
        <v/>
      </c>
      <c r="F53" s="98" t="str">
        <f>IF($A53="","",入力用シート!E53)</f>
        <v/>
      </c>
      <c r="G53" s="99" t="str">
        <f>IF($A53="","",入力用シート!F53)</f>
        <v/>
      </c>
      <c r="H53" s="95" t="str">
        <f>IF($A53="","",入力用シート!G53)</f>
        <v/>
      </c>
      <c r="I53" s="96"/>
      <c r="J53" s="97" t="str">
        <f>IF($A53="","",入力用シート!H53)</f>
        <v/>
      </c>
      <c r="K53" s="100" t="str">
        <f>IF($A53="","",入力用シート!I53)</f>
        <v/>
      </c>
      <c r="L53" s="101" t="str">
        <f>IF($A53="","",入力用シート!J53)</f>
        <v/>
      </c>
      <c r="M53" s="102" t="str">
        <f>IF($A53="","",入力用シート!K53)</f>
        <v/>
      </c>
      <c r="N53" s="96"/>
      <c r="O53" s="97" t="str">
        <f>IF($A53="","",入力用シート!L53)</f>
        <v/>
      </c>
      <c r="P53" s="95" t="str">
        <f>IF($A53="","",入力用シート!M53)</f>
        <v/>
      </c>
      <c r="Q53" s="96"/>
      <c r="R53" s="97" t="str">
        <f>IF($A53="","",入力用シート!N53)</f>
        <v/>
      </c>
      <c r="S53" s="98"/>
      <c r="T53" s="99"/>
      <c r="U53" s="95" t="str">
        <f>IF($A53="","",入力用シート!O53)</f>
        <v/>
      </c>
      <c r="V53" s="101" t="str">
        <f>IF($A53="","",入力用シート!P53)</f>
        <v/>
      </c>
      <c r="W53" s="67" t="str">
        <f>IF($A53="","",入力用シート!Q53)</f>
        <v/>
      </c>
      <c r="X53" s="144" t="str">
        <f>IF($A53="","",入力用シート!R53)</f>
        <v/>
      </c>
      <c r="Y53" s="149" t="str">
        <f>IF($A53="","",入力用シート!S53)</f>
        <v/>
      </c>
    </row>
    <row r="54" spans="1:25" ht="20.100000000000001" customHeight="1" x14ac:dyDescent="0.15">
      <c r="A54" s="94" t="str">
        <f>IF(入力用シート!B54="","","【"&amp;入力用シート!$A$2&amp;"】"&amp;入力用シート!B54&amp;"("&amp;入力用シート!$B$1-2000&amp;"."&amp;入力用シート!$B$2&amp;")")</f>
        <v/>
      </c>
      <c r="B54" s="95"/>
      <c r="C54" s="96"/>
      <c r="D54" s="96" t="str">
        <f>IF($A54="","",入力用シート!C54)</f>
        <v/>
      </c>
      <c r="E54" s="97" t="str">
        <f>IF($A54="","",入力用シート!D54)</f>
        <v/>
      </c>
      <c r="F54" s="98" t="str">
        <f>IF($A54="","",入力用シート!E54)</f>
        <v/>
      </c>
      <c r="G54" s="99" t="str">
        <f>IF($A54="","",入力用シート!F54)</f>
        <v/>
      </c>
      <c r="H54" s="95" t="str">
        <f>IF($A54="","",入力用シート!G54)</f>
        <v/>
      </c>
      <c r="I54" s="96"/>
      <c r="J54" s="97" t="str">
        <f>IF($A54="","",入力用シート!H54)</f>
        <v/>
      </c>
      <c r="K54" s="100" t="str">
        <f>IF($A54="","",入力用シート!I54)</f>
        <v/>
      </c>
      <c r="L54" s="101" t="str">
        <f>IF($A54="","",入力用シート!J54)</f>
        <v/>
      </c>
      <c r="M54" s="102" t="str">
        <f>IF($A54="","",入力用シート!K54)</f>
        <v/>
      </c>
      <c r="N54" s="96"/>
      <c r="O54" s="97" t="str">
        <f>IF($A54="","",入力用シート!L54)</f>
        <v/>
      </c>
      <c r="P54" s="95" t="str">
        <f>IF($A54="","",入力用シート!M54)</f>
        <v/>
      </c>
      <c r="Q54" s="96"/>
      <c r="R54" s="97" t="str">
        <f>IF($A54="","",入力用シート!N54)</f>
        <v/>
      </c>
      <c r="S54" s="98"/>
      <c r="T54" s="99"/>
      <c r="U54" s="95" t="str">
        <f>IF($A54="","",入力用シート!O54)</f>
        <v/>
      </c>
      <c r="V54" s="101" t="str">
        <f>IF($A54="","",入力用シート!P54)</f>
        <v/>
      </c>
      <c r="W54" s="67" t="str">
        <f>IF($A54="","",入力用シート!Q54)</f>
        <v/>
      </c>
      <c r="X54" s="144" t="str">
        <f>IF($A54="","",入力用シート!R54)</f>
        <v/>
      </c>
      <c r="Y54" s="149" t="str">
        <f>IF($A54="","",入力用シート!S54)</f>
        <v/>
      </c>
    </row>
    <row r="55" spans="1:25" ht="20.100000000000001" customHeight="1" x14ac:dyDescent="0.15">
      <c r="A55" s="94" t="str">
        <f>IF(入力用シート!B55="","","【"&amp;入力用シート!$A$2&amp;"】"&amp;入力用シート!B55&amp;"("&amp;入力用シート!$B$1-2000&amp;"."&amp;入力用シート!$B$2&amp;")")</f>
        <v/>
      </c>
      <c r="B55" s="95"/>
      <c r="C55" s="96"/>
      <c r="D55" s="96" t="str">
        <f>IF($A55="","",入力用シート!C55)</f>
        <v/>
      </c>
      <c r="E55" s="97" t="str">
        <f>IF($A55="","",入力用シート!D55)</f>
        <v/>
      </c>
      <c r="F55" s="98" t="str">
        <f>IF($A55="","",入力用シート!E55)</f>
        <v/>
      </c>
      <c r="G55" s="99" t="str">
        <f>IF($A55="","",入力用シート!F55)</f>
        <v/>
      </c>
      <c r="H55" s="95" t="str">
        <f>IF($A55="","",入力用シート!G55)</f>
        <v/>
      </c>
      <c r="I55" s="96"/>
      <c r="J55" s="97" t="str">
        <f>IF($A55="","",入力用シート!H55)</f>
        <v/>
      </c>
      <c r="K55" s="100" t="str">
        <f>IF($A55="","",入力用シート!I55)</f>
        <v/>
      </c>
      <c r="L55" s="101" t="str">
        <f>IF($A55="","",入力用シート!J55)</f>
        <v/>
      </c>
      <c r="M55" s="102" t="str">
        <f>IF($A55="","",入力用シート!K55)</f>
        <v/>
      </c>
      <c r="N55" s="96"/>
      <c r="O55" s="97" t="str">
        <f>IF($A55="","",入力用シート!L55)</f>
        <v/>
      </c>
      <c r="P55" s="95" t="str">
        <f>IF($A55="","",入力用シート!M55)</f>
        <v/>
      </c>
      <c r="Q55" s="96"/>
      <c r="R55" s="97" t="str">
        <f>IF($A55="","",入力用シート!N55)</f>
        <v/>
      </c>
      <c r="S55" s="98"/>
      <c r="T55" s="99"/>
      <c r="U55" s="95" t="str">
        <f>IF($A55="","",入力用シート!O55)</f>
        <v/>
      </c>
      <c r="V55" s="101" t="str">
        <f>IF($A55="","",入力用シート!P55)</f>
        <v/>
      </c>
      <c r="W55" s="67" t="str">
        <f>IF($A55="","",入力用シート!Q55)</f>
        <v/>
      </c>
      <c r="X55" s="144" t="str">
        <f>IF($A55="","",入力用シート!R55)</f>
        <v/>
      </c>
      <c r="Y55" s="149" t="str">
        <f>IF($A55="","",入力用シート!S55)</f>
        <v/>
      </c>
    </row>
    <row r="56" spans="1:25" ht="20.100000000000001" customHeight="1" x14ac:dyDescent="0.15">
      <c r="A56" s="94" t="str">
        <f>IF(入力用シート!B56="","","【"&amp;入力用シート!$A$2&amp;"】"&amp;入力用シート!B56&amp;"("&amp;入力用シート!$B$1-2000&amp;"."&amp;入力用シート!$B$2&amp;")")</f>
        <v/>
      </c>
      <c r="B56" s="95"/>
      <c r="C56" s="96"/>
      <c r="D56" s="96" t="str">
        <f>IF($A56="","",入力用シート!C56)</f>
        <v/>
      </c>
      <c r="E56" s="97" t="str">
        <f>IF($A56="","",入力用シート!D56)</f>
        <v/>
      </c>
      <c r="F56" s="98" t="str">
        <f>IF($A56="","",入力用シート!E56)</f>
        <v/>
      </c>
      <c r="G56" s="99" t="str">
        <f>IF($A56="","",入力用シート!F56)</f>
        <v/>
      </c>
      <c r="H56" s="95" t="str">
        <f>IF($A56="","",入力用シート!G56)</f>
        <v/>
      </c>
      <c r="I56" s="96"/>
      <c r="J56" s="97" t="str">
        <f>IF($A56="","",入力用シート!H56)</f>
        <v/>
      </c>
      <c r="K56" s="100" t="str">
        <f>IF($A56="","",入力用シート!I56)</f>
        <v/>
      </c>
      <c r="L56" s="101" t="str">
        <f>IF($A56="","",入力用シート!J56)</f>
        <v/>
      </c>
      <c r="M56" s="102" t="str">
        <f>IF($A56="","",入力用シート!K56)</f>
        <v/>
      </c>
      <c r="N56" s="96"/>
      <c r="O56" s="97" t="str">
        <f>IF($A56="","",入力用シート!L56)</f>
        <v/>
      </c>
      <c r="P56" s="95" t="str">
        <f>IF($A56="","",入力用シート!M56)</f>
        <v/>
      </c>
      <c r="Q56" s="96"/>
      <c r="R56" s="97" t="str">
        <f>IF($A56="","",入力用シート!N56)</f>
        <v/>
      </c>
      <c r="S56" s="98"/>
      <c r="T56" s="99"/>
      <c r="U56" s="95" t="str">
        <f>IF($A56="","",入力用シート!O56)</f>
        <v/>
      </c>
      <c r="V56" s="101" t="str">
        <f>IF($A56="","",入力用シート!P56)</f>
        <v/>
      </c>
      <c r="W56" s="67" t="str">
        <f>IF($A56="","",入力用シート!Q56)</f>
        <v/>
      </c>
      <c r="X56" s="144" t="str">
        <f>IF($A56="","",入力用シート!R56)</f>
        <v/>
      </c>
      <c r="Y56" s="149" t="str">
        <f>IF($A56="","",入力用シート!S56)</f>
        <v/>
      </c>
    </row>
    <row r="57" spans="1:25" ht="20.100000000000001" customHeight="1" x14ac:dyDescent="0.15">
      <c r="A57" s="94" t="str">
        <f>IF(入力用シート!B57="","","【"&amp;入力用シート!$A$2&amp;"】"&amp;入力用シート!B57&amp;"("&amp;入力用シート!$B$1-2000&amp;"."&amp;入力用シート!$B$2&amp;")")</f>
        <v/>
      </c>
      <c r="B57" s="95"/>
      <c r="C57" s="96"/>
      <c r="D57" s="96" t="str">
        <f>IF($A57="","",入力用シート!C57)</f>
        <v/>
      </c>
      <c r="E57" s="97" t="str">
        <f>IF($A57="","",入力用シート!D57)</f>
        <v/>
      </c>
      <c r="F57" s="98" t="str">
        <f>IF($A57="","",入力用シート!E57)</f>
        <v/>
      </c>
      <c r="G57" s="99" t="str">
        <f>IF($A57="","",入力用シート!F57)</f>
        <v/>
      </c>
      <c r="H57" s="95" t="str">
        <f>IF($A57="","",入力用シート!G57)</f>
        <v/>
      </c>
      <c r="I57" s="96"/>
      <c r="J57" s="97" t="str">
        <f>IF($A57="","",入力用シート!H57)</f>
        <v/>
      </c>
      <c r="K57" s="100" t="str">
        <f>IF($A57="","",入力用シート!I57)</f>
        <v/>
      </c>
      <c r="L57" s="101" t="str">
        <f>IF($A57="","",入力用シート!J57)</f>
        <v/>
      </c>
      <c r="M57" s="102" t="str">
        <f>IF($A57="","",入力用シート!K57)</f>
        <v/>
      </c>
      <c r="N57" s="96"/>
      <c r="O57" s="97" t="str">
        <f>IF($A57="","",入力用シート!L57)</f>
        <v/>
      </c>
      <c r="P57" s="95" t="str">
        <f>IF($A57="","",入力用シート!M57)</f>
        <v/>
      </c>
      <c r="Q57" s="96"/>
      <c r="R57" s="97" t="str">
        <f>IF($A57="","",入力用シート!N57)</f>
        <v/>
      </c>
      <c r="S57" s="98"/>
      <c r="T57" s="99"/>
      <c r="U57" s="95" t="str">
        <f>IF($A57="","",入力用シート!O57)</f>
        <v/>
      </c>
      <c r="V57" s="101" t="str">
        <f>IF($A57="","",入力用シート!P57)</f>
        <v/>
      </c>
      <c r="W57" s="67" t="str">
        <f>IF($A57="","",入力用シート!Q57)</f>
        <v/>
      </c>
      <c r="X57" s="144" t="str">
        <f>IF($A57="","",入力用シート!R57)</f>
        <v/>
      </c>
      <c r="Y57" s="149" t="str">
        <f>IF($A57="","",入力用シート!S57)</f>
        <v/>
      </c>
    </row>
    <row r="58" spans="1:25" ht="20.100000000000001" customHeight="1" x14ac:dyDescent="0.15">
      <c r="A58" s="94" t="str">
        <f>IF(入力用シート!B58="","","【"&amp;入力用シート!$A$2&amp;"】"&amp;入力用シート!B58&amp;"("&amp;入力用シート!$B$1-2000&amp;"."&amp;入力用シート!$B$2&amp;")")</f>
        <v/>
      </c>
      <c r="B58" s="95"/>
      <c r="C58" s="96"/>
      <c r="D58" s="96" t="str">
        <f>IF($A58="","",入力用シート!C58)</f>
        <v/>
      </c>
      <c r="E58" s="97" t="str">
        <f>IF($A58="","",入力用シート!D58)</f>
        <v/>
      </c>
      <c r="F58" s="98" t="str">
        <f>IF($A58="","",入力用シート!E58)</f>
        <v/>
      </c>
      <c r="G58" s="99" t="str">
        <f>IF($A58="","",入力用シート!F58)</f>
        <v/>
      </c>
      <c r="H58" s="95" t="str">
        <f>IF($A58="","",入力用シート!G58)</f>
        <v/>
      </c>
      <c r="I58" s="96"/>
      <c r="J58" s="97" t="str">
        <f>IF($A58="","",入力用シート!H58)</f>
        <v/>
      </c>
      <c r="K58" s="100" t="str">
        <f>IF($A58="","",入力用シート!I58)</f>
        <v/>
      </c>
      <c r="L58" s="101" t="str">
        <f>IF($A58="","",入力用シート!J58)</f>
        <v/>
      </c>
      <c r="M58" s="102" t="str">
        <f>IF($A58="","",入力用シート!K58)</f>
        <v/>
      </c>
      <c r="N58" s="96"/>
      <c r="O58" s="97" t="str">
        <f>IF($A58="","",入力用シート!L58)</f>
        <v/>
      </c>
      <c r="P58" s="95" t="str">
        <f>IF($A58="","",入力用シート!M58)</f>
        <v/>
      </c>
      <c r="Q58" s="96"/>
      <c r="R58" s="97" t="str">
        <f>IF($A58="","",入力用シート!N58)</f>
        <v/>
      </c>
      <c r="S58" s="98"/>
      <c r="T58" s="99"/>
      <c r="U58" s="95" t="str">
        <f>IF($A58="","",入力用シート!O58)</f>
        <v/>
      </c>
      <c r="V58" s="101" t="str">
        <f>IF($A58="","",入力用シート!P58)</f>
        <v/>
      </c>
      <c r="W58" s="67" t="str">
        <f>IF($A58="","",入力用シート!Q58)</f>
        <v/>
      </c>
      <c r="X58" s="144" t="str">
        <f>IF($A58="","",入力用シート!R58)</f>
        <v/>
      </c>
      <c r="Y58" s="149" t="str">
        <f>IF($A58="","",入力用シート!S58)</f>
        <v/>
      </c>
    </row>
    <row r="59" spans="1:25" ht="20.100000000000001" customHeight="1" x14ac:dyDescent="0.15">
      <c r="A59" s="94" t="str">
        <f>IF(入力用シート!B59="","","【"&amp;入力用シート!$A$2&amp;"】"&amp;入力用シート!B59&amp;"("&amp;入力用シート!$B$1-2000&amp;"."&amp;入力用シート!$B$2&amp;")")</f>
        <v/>
      </c>
      <c r="B59" s="95"/>
      <c r="C59" s="96"/>
      <c r="D59" s="96" t="str">
        <f>IF($A59="","",入力用シート!C59)</f>
        <v/>
      </c>
      <c r="E59" s="97" t="str">
        <f>IF($A59="","",入力用シート!D59)</f>
        <v/>
      </c>
      <c r="F59" s="98" t="str">
        <f>IF($A59="","",入力用シート!E59)</f>
        <v/>
      </c>
      <c r="G59" s="99" t="str">
        <f>IF($A59="","",入力用シート!F59)</f>
        <v/>
      </c>
      <c r="H59" s="95" t="str">
        <f>IF($A59="","",入力用シート!G59)</f>
        <v/>
      </c>
      <c r="I59" s="96"/>
      <c r="J59" s="97" t="str">
        <f>IF($A59="","",入力用シート!H59)</f>
        <v/>
      </c>
      <c r="K59" s="100" t="str">
        <f>IF($A59="","",入力用シート!I59)</f>
        <v/>
      </c>
      <c r="L59" s="101" t="str">
        <f>IF($A59="","",入力用シート!J59)</f>
        <v/>
      </c>
      <c r="M59" s="102" t="str">
        <f>IF($A59="","",入力用シート!K59)</f>
        <v/>
      </c>
      <c r="N59" s="96"/>
      <c r="O59" s="97" t="str">
        <f>IF($A59="","",入力用シート!L59)</f>
        <v/>
      </c>
      <c r="P59" s="95" t="str">
        <f>IF($A59="","",入力用シート!M59)</f>
        <v/>
      </c>
      <c r="Q59" s="96"/>
      <c r="R59" s="97" t="str">
        <f>IF($A59="","",入力用シート!N59)</f>
        <v/>
      </c>
      <c r="S59" s="98"/>
      <c r="T59" s="99"/>
      <c r="U59" s="95" t="str">
        <f>IF($A59="","",入力用シート!O59)</f>
        <v/>
      </c>
      <c r="V59" s="101" t="str">
        <f>IF($A59="","",入力用シート!P59)</f>
        <v/>
      </c>
      <c r="W59" s="67" t="str">
        <f>IF($A59="","",入力用シート!Q59)</f>
        <v/>
      </c>
      <c r="X59" s="144" t="str">
        <f>IF($A59="","",入力用シート!R59)</f>
        <v/>
      </c>
      <c r="Y59" s="149" t="str">
        <f>IF($A59="","",入力用シート!S59)</f>
        <v/>
      </c>
    </row>
    <row r="60" spans="1:25" ht="20.100000000000001" customHeight="1" x14ac:dyDescent="0.15">
      <c r="A60" s="94" t="str">
        <f>IF(入力用シート!B60="","","【"&amp;入力用シート!$A$2&amp;"】"&amp;入力用シート!B60&amp;"("&amp;入力用シート!$B$1-2000&amp;"."&amp;入力用シート!$B$2&amp;")")</f>
        <v/>
      </c>
      <c r="B60" s="95"/>
      <c r="C60" s="96"/>
      <c r="D60" s="96" t="str">
        <f>IF($A60="","",入力用シート!C60)</f>
        <v/>
      </c>
      <c r="E60" s="97" t="str">
        <f>IF($A60="","",入力用シート!D60)</f>
        <v/>
      </c>
      <c r="F60" s="98" t="str">
        <f>IF($A60="","",入力用シート!E60)</f>
        <v/>
      </c>
      <c r="G60" s="99" t="str">
        <f>IF($A60="","",入力用シート!F60)</f>
        <v/>
      </c>
      <c r="H60" s="95" t="str">
        <f>IF($A60="","",入力用シート!G60)</f>
        <v/>
      </c>
      <c r="I60" s="96"/>
      <c r="J60" s="97" t="str">
        <f>IF($A60="","",入力用シート!H60)</f>
        <v/>
      </c>
      <c r="K60" s="100" t="str">
        <f>IF($A60="","",入力用シート!I60)</f>
        <v/>
      </c>
      <c r="L60" s="101" t="str">
        <f>IF($A60="","",入力用シート!J60)</f>
        <v/>
      </c>
      <c r="M60" s="102" t="str">
        <f>IF($A60="","",入力用シート!K60)</f>
        <v/>
      </c>
      <c r="N60" s="96"/>
      <c r="O60" s="97" t="str">
        <f>IF($A60="","",入力用シート!L60)</f>
        <v/>
      </c>
      <c r="P60" s="95" t="str">
        <f>IF($A60="","",入力用シート!M60)</f>
        <v/>
      </c>
      <c r="Q60" s="96"/>
      <c r="R60" s="97" t="str">
        <f>IF($A60="","",入力用シート!N60)</f>
        <v/>
      </c>
      <c r="S60" s="98"/>
      <c r="T60" s="99"/>
      <c r="U60" s="95" t="str">
        <f>IF($A60="","",入力用シート!O60)</f>
        <v/>
      </c>
      <c r="V60" s="101" t="str">
        <f>IF($A60="","",入力用シート!P60)</f>
        <v/>
      </c>
      <c r="W60" s="67" t="str">
        <f>IF($A60="","",入力用シート!Q60)</f>
        <v/>
      </c>
      <c r="X60" s="144" t="str">
        <f>IF($A60="","",入力用シート!R60)</f>
        <v/>
      </c>
      <c r="Y60" s="149" t="str">
        <f>IF($A60="","",入力用シート!S60)</f>
        <v/>
      </c>
    </row>
    <row r="61" spans="1:25" ht="20.100000000000001" customHeight="1" x14ac:dyDescent="0.15">
      <c r="A61" s="94" t="str">
        <f>IF(入力用シート!B61="","","【"&amp;入力用シート!$A$2&amp;"】"&amp;入力用シート!B61&amp;"("&amp;入力用シート!$B$1-2000&amp;"."&amp;入力用シート!$B$2&amp;")")</f>
        <v/>
      </c>
      <c r="B61" s="95"/>
      <c r="C61" s="96"/>
      <c r="D61" s="96" t="str">
        <f>IF($A61="","",入力用シート!C61)</f>
        <v/>
      </c>
      <c r="E61" s="97" t="str">
        <f>IF($A61="","",入力用シート!D61)</f>
        <v/>
      </c>
      <c r="F61" s="98" t="str">
        <f>IF($A61="","",入力用シート!E61)</f>
        <v/>
      </c>
      <c r="G61" s="99" t="str">
        <f>IF($A61="","",入力用シート!F61)</f>
        <v/>
      </c>
      <c r="H61" s="95" t="str">
        <f>IF($A61="","",入力用シート!G61)</f>
        <v/>
      </c>
      <c r="I61" s="96"/>
      <c r="J61" s="97" t="str">
        <f>IF($A61="","",入力用シート!H61)</f>
        <v/>
      </c>
      <c r="K61" s="100" t="str">
        <f>IF($A61="","",入力用シート!I61)</f>
        <v/>
      </c>
      <c r="L61" s="101" t="str">
        <f>IF($A61="","",入力用シート!J61)</f>
        <v/>
      </c>
      <c r="M61" s="102" t="str">
        <f>IF($A61="","",入力用シート!K61)</f>
        <v/>
      </c>
      <c r="N61" s="96"/>
      <c r="O61" s="97" t="str">
        <f>IF($A61="","",入力用シート!L61)</f>
        <v/>
      </c>
      <c r="P61" s="95" t="str">
        <f>IF($A61="","",入力用シート!M61)</f>
        <v/>
      </c>
      <c r="Q61" s="96"/>
      <c r="R61" s="97" t="str">
        <f>IF($A61="","",入力用シート!N61)</f>
        <v/>
      </c>
      <c r="S61" s="98"/>
      <c r="T61" s="99"/>
      <c r="U61" s="95" t="str">
        <f>IF($A61="","",入力用シート!O61)</f>
        <v/>
      </c>
      <c r="V61" s="101" t="str">
        <f>IF($A61="","",入力用シート!P61)</f>
        <v/>
      </c>
      <c r="W61" s="67" t="str">
        <f>IF($A61="","",入力用シート!Q61)</f>
        <v/>
      </c>
      <c r="X61" s="144" t="str">
        <f>IF($A61="","",入力用シート!R61)</f>
        <v/>
      </c>
      <c r="Y61" s="149" t="str">
        <f>IF($A61="","",入力用シート!S61)</f>
        <v/>
      </c>
    </row>
    <row r="62" spans="1:25" ht="20.100000000000001" customHeight="1" x14ac:dyDescent="0.15">
      <c r="A62" s="94" t="str">
        <f>IF(入力用シート!B62="","","【"&amp;入力用シート!$A$2&amp;"】"&amp;入力用シート!B62&amp;"("&amp;入力用シート!$B$1-2000&amp;"."&amp;入力用シート!$B$2&amp;")")</f>
        <v/>
      </c>
      <c r="B62" s="95"/>
      <c r="C62" s="96"/>
      <c r="D62" s="96" t="str">
        <f>IF($A62="","",入力用シート!C62)</f>
        <v/>
      </c>
      <c r="E62" s="97" t="str">
        <f>IF($A62="","",入力用シート!D62)</f>
        <v/>
      </c>
      <c r="F62" s="98" t="str">
        <f>IF($A62="","",入力用シート!E62)</f>
        <v/>
      </c>
      <c r="G62" s="99" t="str">
        <f>IF($A62="","",入力用シート!F62)</f>
        <v/>
      </c>
      <c r="H62" s="95" t="str">
        <f>IF($A62="","",入力用シート!G62)</f>
        <v/>
      </c>
      <c r="I62" s="96"/>
      <c r="J62" s="97" t="str">
        <f>IF($A62="","",入力用シート!H62)</f>
        <v/>
      </c>
      <c r="K62" s="100" t="str">
        <f>IF($A62="","",入力用シート!I62)</f>
        <v/>
      </c>
      <c r="L62" s="101" t="str">
        <f>IF($A62="","",入力用シート!J62)</f>
        <v/>
      </c>
      <c r="M62" s="102" t="str">
        <f>IF($A62="","",入力用シート!K62)</f>
        <v/>
      </c>
      <c r="N62" s="96"/>
      <c r="O62" s="97" t="str">
        <f>IF($A62="","",入力用シート!L62)</f>
        <v/>
      </c>
      <c r="P62" s="95" t="str">
        <f>IF($A62="","",入力用シート!M62)</f>
        <v/>
      </c>
      <c r="Q62" s="96"/>
      <c r="R62" s="97" t="str">
        <f>IF($A62="","",入力用シート!N62)</f>
        <v/>
      </c>
      <c r="S62" s="98"/>
      <c r="T62" s="99"/>
      <c r="U62" s="95" t="str">
        <f>IF($A62="","",入力用シート!O62)</f>
        <v/>
      </c>
      <c r="V62" s="101" t="str">
        <f>IF($A62="","",入力用シート!P62)</f>
        <v/>
      </c>
      <c r="W62" s="67" t="str">
        <f>IF($A62="","",入力用シート!Q62)</f>
        <v/>
      </c>
      <c r="X62" s="144" t="str">
        <f>IF($A62="","",入力用シート!R62)</f>
        <v/>
      </c>
      <c r="Y62" s="149" t="str">
        <f>IF($A62="","",入力用シート!S62)</f>
        <v/>
      </c>
    </row>
    <row r="63" spans="1:25" ht="20.100000000000001" customHeight="1" x14ac:dyDescent="0.15">
      <c r="A63" s="94" t="str">
        <f>IF(入力用シート!B63="","","【"&amp;入力用シート!$A$2&amp;"】"&amp;入力用シート!B63&amp;"("&amp;入力用シート!$B$1-2000&amp;"."&amp;入力用シート!$B$2&amp;")")</f>
        <v/>
      </c>
      <c r="B63" s="95"/>
      <c r="C63" s="96"/>
      <c r="D63" s="96" t="str">
        <f>IF($A63="","",入力用シート!C63)</f>
        <v/>
      </c>
      <c r="E63" s="97" t="str">
        <f>IF($A63="","",入力用シート!D63)</f>
        <v/>
      </c>
      <c r="F63" s="98" t="str">
        <f>IF($A63="","",入力用シート!E63)</f>
        <v/>
      </c>
      <c r="G63" s="99" t="str">
        <f>IF($A63="","",入力用シート!F63)</f>
        <v/>
      </c>
      <c r="H63" s="95" t="str">
        <f>IF($A63="","",入力用シート!G63)</f>
        <v/>
      </c>
      <c r="I63" s="96"/>
      <c r="J63" s="97" t="str">
        <f>IF($A63="","",入力用シート!H63)</f>
        <v/>
      </c>
      <c r="K63" s="100" t="str">
        <f>IF($A63="","",入力用シート!I63)</f>
        <v/>
      </c>
      <c r="L63" s="101" t="str">
        <f>IF($A63="","",入力用シート!J63)</f>
        <v/>
      </c>
      <c r="M63" s="102" t="str">
        <f>IF($A63="","",入力用シート!K63)</f>
        <v/>
      </c>
      <c r="N63" s="96"/>
      <c r="O63" s="97" t="str">
        <f>IF($A63="","",入力用シート!L63)</f>
        <v/>
      </c>
      <c r="P63" s="95" t="str">
        <f>IF($A63="","",入力用シート!M63)</f>
        <v/>
      </c>
      <c r="Q63" s="96"/>
      <c r="R63" s="97" t="str">
        <f>IF($A63="","",入力用シート!N63)</f>
        <v/>
      </c>
      <c r="S63" s="98"/>
      <c r="T63" s="99"/>
      <c r="U63" s="95" t="str">
        <f>IF($A63="","",入力用シート!O63)</f>
        <v/>
      </c>
      <c r="V63" s="101" t="str">
        <f>IF($A63="","",入力用シート!P63)</f>
        <v/>
      </c>
      <c r="W63" s="67" t="str">
        <f>IF($A63="","",入力用シート!Q63)</f>
        <v/>
      </c>
      <c r="X63" s="144" t="str">
        <f>IF($A63="","",入力用シート!R63)</f>
        <v/>
      </c>
      <c r="Y63" s="149" t="str">
        <f>IF($A63="","",入力用シート!S63)</f>
        <v/>
      </c>
    </row>
    <row r="64" spans="1:25" ht="20.100000000000001" customHeight="1" x14ac:dyDescent="0.15">
      <c r="A64" s="94" t="str">
        <f>IF(入力用シート!B64="","","【"&amp;入力用シート!$A$2&amp;"】"&amp;入力用シート!B64&amp;"("&amp;入力用シート!$B$1-2000&amp;"."&amp;入力用シート!$B$2&amp;")")</f>
        <v/>
      </c>
      <c r="B64" s="95"/>
      <c r="C64" s="96"/>
      <c r="D64" s="96" t="str">
        <f>IF($A64="","",入力用シート!C64)</f>
        <v/>
      </c>
      <c r="E64" s="97" t="str">
        <f>IF($A64="","",入力用シート!D64)</f>
        <v/>
      </c>
      <c r="F64" s="98" t="str">
        <f>IF($A64="","",入力用シート!E64)</f>
        <v/>
      </c>
      <c r="G64" s="99" t="str">
        <f>IF($A64="","",入力用シート!F64)</f>
        <v/>
      </c>
      <c r="H64" s="95" t="str">
        <f>IF($A64="","",入力用シート!G64)</f>
        <v/>
      </c>
      <c r="I64" s="96"/>
      <c r="J64" s="97" t="str">
        <f>IF($A64="","",入力用シート!H64)</f>
        <v/>
      </c>
      <c r="K64" s="100" t="str">
        <f>IF($A64="","",入力用シート!I64)</f>
        <v/>
      </c>
      <c r="L64" s="101" t="str">
        <f>IF($A64="","",入力用シート!J64)</f>
        <v/>
      </c>
      <c r="M64" s="102" t="str">
        <f>IF($A64="","",入力用シート!K64)</f>
        <v/>
      </c>
      <c r="N64" s="96"/>
      <c r="O64" s="97" t="str">
        <f>IF($A64="","",入力用シート!L64)</f>
        <v/>
      </c>
      <c r="P64" s="95" t="str">
        <f>IF($A64="","",入力用シート!M64)</f>
        <v/>
      </c>
      <c r="Q64" s="96"/>
      <c r="R64" s="97" t="str">
        <f>IF($A64="","",入力用シート!N64)</f>
        <v/>
      </c>
      <c r="S64" s="98"/>
      <c r="T64" s="99"/>
      <c r="U64" s="95" t="str">
        <f>IF($A64="","",入力用シート!O64)</f>
        <v/>
      </c>
      <c r="V64" s="101" t="str">
        <f>IF($A64="","",入力用シート!P64)</f>
        <v/>
      </c>
      <c r="W64" s="67" t="str">
        <f>IF($A64="","",入力用シート!Q64)</f>
        <v/>
      </c>
      <c r="X64" s="144" t="str">
        <f>IF($A64="","",入力用シート!R64)</f>
        <v/>
      </c>
      <c r="Y64" s="149" t="str">
        <f>IF($A64="","",入力用シート!S64)</f>
        <v/>
      </c>
    </row>
    <row r="65" spans="1:25" ht="20.100000000000001" customHeight="1" x14ac:dyDescent="0.15">
      <c r="A65" s="94" t="str">
        <f>IF(入力用シート!B65="","","【"&amp;入力用シート!$A$2&amp;"】"&amp;入力用シート!B65&amp;"("&amp;入力用シート!$B$1-2000&amp;"."&amp;入力用シート!$B$2&amp;")")</f>
        <v/>
      </c>
      <c r="B65" s="95"/>
      <c r="C65" s="96"/>
      <c r="D65" s="96" t="str">
        <f>IF($A65="","",入力用シート!C65)</f>
        <v/>
      </c>
      <c r="E65" s="97" t="str">
        <f>IF($A65="","",入力用シート!D65)</f>
        <v/>
      </c>
      <c r="F65" s="98" t="str">
        <f>IF($A65="","",入力用シート!E65)</f>
        <v/>
      </c>
      <c r="G65" s="99" t="str">
        <f>IF($A65="","",入力用シート!F65)</f>
        <v/>
      </c>
      <c r="H65" s="95" t="str">
        <f>IF($A65="","",入力用シート!G65)</f>
        <v/>
      </c>
      <c r="I65" s="96"/>
      <c r="J65" s="97" t="str">
        <f>IF($A65="","",入力用シート!H65)</f>
        <v/>
      </c>
      <c r="K65" s="100" t="str">
        <f>IF($A65="","",入力用シート!I65)</f>
        <v/>
      </c>
      <c r="L65" s="101" t="str">
        <f>IF($A65="","",入力用シート!J65)</f>
        <v/>
      </c>
      <c r="M65" s="102" t="str">
        <f>IF($A65="","",入力用シート!K65)</f>
        <v/>
      </c>
      <c r="N65" s="96"/>
      <c r="O65" s="97" t="str">
        <f>IF($A65="","",入力用シート!L65)</f>
        <v/>
      </c>
      <c r="P65" s="95" t="str">
        <f>IF($A65="","",入力用シート!M65)</f>
        <v/>
      </c>
      <c r="Q65" s="96"/>
      <c r="R65" s="97" t="str">
        <f>IF($A65="","",入力用シート!N65)</f>
        <v/>
      </c>
      <c r="S65" s="98"/>
      <c r="T65" s="99"/>
      <c r="U65" s="95" t="str">
        <f>IF($A65="","",入力用シート!O65)</f>
        <v/>
      </c>
      <c r="V65" s="101" t="str">
        <f>IF($A65="","",入力用シート!P65)</f>
        <v/>
      </c>
      <c r="W65" s="67" t="str">
        <f>IF($A65="","",入力用シート!Q65)</f>
        <v/>
      </c>
      <c r="X65" s="144" t="str">
        <f>IF($A65="","",入力用シート!R65)</f>
        <v/>
      </c>
      <c r="Y65" s="149" t="str">
        <f>IF($A65="","",入力用シート!S65)</f>
        <v/>
      </c>
    </row>
    <row r="66" spans="1:25" ht="20.100000000000001" customHeight="1" x14ac:dyDescent="0.15">
      <c r="A66" s="94" t="str">
        <f>IF(入力用シート!B66="","","【"&amp;入力用シート!$A$2&amp;"】"&amp;入力用シート!B66&amp;"("&amp;入力用シート!$B$1-2000&amp;"."&amp;入力用シート!$B$2&amp;")")</f>
        <v/>
      </c>
      <c r="B66" s="95"/>
      <c r="C66" s="96"/>
      <c r="D66" s="96" t="str">
        <f>IF($A66="","",入力用シート!C66)</f>
        <v/>
      </c>
      <c r="E66" s="97" t="str">
        <f>IF($A66="","",入力用シート!D66)</f>
        <v/>
      </c>
      <c r="F66" s="98" t="str">
        <f>IF($A66="","",入力用シート!E66)</f>
        <v/>
      </c>
      <c r="G66" s="99" t="str">
        <f>IF($A66="","",入力用シート!F66)</f>
        <v/>
      </c>
      <c r="H66" s="95" t="str">
        <f>IF($A66="","",入力用シート!G66)</f>
        <v/>
      </c>
      <c r="I66" s="96"/>
      <c r="J66" s="97" t="str">
        <f>IF($A66="","",入力用シート!H66)</f>
        <v/>
      </c>
      <c r="K66" s="100" t="str">
        <f>IF($A66="","",入力用シート!I66)</f>
        <v/>
      </c>
      <c r="L66" s="101" t="str">
        <f>IF($A66="","",入力用シート!J66)</f>
        <v/>
      </c>
      <c r="M66" s="102" t="str">
        <f>IF($A66="","",入力用シート!K66)</f>
        <v/>
      </c>
      <c r="N66" s="96"/>
      <c r="O66" s="97" t="str">
        <f>IF($A66="","",入力用シート!L66)</f>
        <v/>
      </c>
      <c r="P66" s="95" t="str">
        <f>IF($A66="","",入力用シート!M66)</f>
        <v/>
      </c>
      <c r="Q66" s="96"/>
      <c r="R66" s="97" t="str">
        <f>IF($A66="","",入力用シート!N66)</f>
        <v/>
      </c>
      <c r="S66" s="98"/>
      <c r="T66" s="99"/>
      <c r="U66" s="95" t="str">
        <f>IF($A66="","",入力用シート!O66)</f>
        <v/>
      </c>
      <c r="V66" s="101" t="str">
        <f>IF($A66="","",入力用シート!P66)</f>
        <v/>
      </c>
      <c r="W66" s="67" t="str">
        <f>IF($A66="","",入力用シート!Q66)</f>
        <v/>
      </c>
      <c r="X66" s="144" t="str">
        <f>IF($A66="","",入力用シート!R66)</f>
        <v/>
      </c>
      <c r="Y66" s="149" t="str">
        <f>IF($A66="","",入力用シート!S66)</f>
        <v/>
      </c>
    </row>
    <row r="67" spans="1:25" ht="20.100000000000001" customHeight="1" x14ac:dyDescent="0.15">
      <c r="A67" s="94" t="str">
        <f>IF(入力用シート!B67="","","【"&amp;入力用シート!$A$2&amp;"】"&amp;入力用シート!B67&amp;"("&amp;入力用シート!$B$1-2000&amp;"."&amp;入力用シート!$B$2&amp;")")</f>
        <v/>
      </c>
      <c r="B67" s="95"/>
      <c r="C67" s="96"/>
      <c r="D67" s="96" t="str">
        <f>IF($A67="","",入力用シート!C67)</f>
        <v/>
      </c>
      <c r="E67" s="97" t="str">
        <f>IF($A67="","",入力用シート!D67)</f>
        <v/>
      </c>
      <c r="F67" s="98" t="str">
        <f>IF($A67="","",入力用シート!E67)</f>
        <v/>
      </c>
      <c r="G67" s="99" t="str">
        <f>IF($A67="","",入力用シート!F67)</f>
        <v/>
      </c>
      <c r="H67" s="95" t="str">
        <f>IF($A67="","",入力用シート!G67)</f>
        <v/>
      </c>
      <c r="I67" s="96"/>
      <c r="J67" s="97" t="str">
        <f>IF($A67="","",入力用シート!H67)</f>
        <v/>
      </c>
      <c r="K67" s="100" t="str">
        <f>IF($A67="","",入力用シート!I67)</f>
        <v/>
      </c>
      <c r="L67" s="101" t="str">
        <f>IF($A67="","",入力用シート!J67)</f>
        <v/>
      </c>
      <c r="M67" s="102" t="str">
        <f>IF($A67="","",入力用シート!K67)</f>
        <v/>
      </c>
      <c r="N67" s="96"/>
      <c r="O67" s="97" t="str">
        <f>IF($A67="","",入力用シート!L67)</f>
        <v/>
      </c>
      <c r="P67" s="95" t="str">
        <f>IF($A67="","",入力用シート!M67)</f>
        <v/>
      </c>
      <c r="Q67" s="96"/>
      <c r="R67" s="97" t="str">
        <f>IF($A67="","",入力用シート!N67)</f>
        <v/>
      </c>
      <c r="S67" s="98"/>
      <c r="T67" s="99"/>
      <c r="U67" s="95" t="str">
        <f>IF($A67="","",入力用シート!O67)</f>
        <v/>
      </c>
      <c r="V67" s="101" t="str">
        <f>IF($A67="","",入力用シート!P67)</f>
        <v/>
      </c>
      <c r="W67" s="67" t="str">
        <f>IF($A67="","",入力用シート!Q67)</f>
        <v/>
      </c>
      <c r="X67" s="144" t="str">
        <f>IF($A67="","",入力用シート!R67)</f>
        <v/>
      </c>
      <c r="Y67" s="149" t="str">
        <f>IF($A67="","",入力用シート!S67)</f>
        <v/>
      </c>
    </row>
    <row r="68" spans="1:25" ht="20.100000000000001" customHeight="1" x14ac:dyDescent="0.15">
      <c r="A68" s="94" t="str">
        <f>IF(入力用シート!B68="","","【"&amp;入力用シート!$A$2&amp;"】"&amp;入力用シート!B68&amp;"("&amp;入力用シート!$B$1-2000&amp;"."&amp;入力用シート!$B$2&amp;")")</f>
        <v/>
      </c>
      <c r="B68" s="95"/>
      <c r="C68" s="96"/>
      <c r="D68" s="96" t="str">
        <f>IF($A68="","",入力用シート!C68)</f>
        <v/>
      </c>
      <c r="E68" s="97" t="str">
        <f>IF($A68="","",入力用シート!D68)</f>
        <v/>
      </c>
      <c r="F68" s="98" t="str">
        <f>IF($A68="","",入力用シート!E68)</f>
        <v/>
      </c>
      <c r="G68" s="99" t="str">
        <f>IF($A68="","",入力用シート!F68)</f>
        <v/>
      </c>
      <c r="H68" s="95" t="str">
        <f>IF($A68="","",入力用シート!G68)</f>
        <v/>
      </c>
      <c r="I68" s="96"/>
      <c r="J68" s="97" t="str">
        <f>IF($A68="","",入力用シート!H68)</f>
        <v/>
      </c>
      <c r="K68" s="100" t="str">
        <f>IF($A68="","",入力用シート!I68)</f>
        <v/>
      </c>
      <c r="L68" s="101" t="str">
        <f>IF($A68="","",入力用シート!J68)</f>
        <v/>
      </c>
      <c r="M68" s="102" t="str">
        <f>IF($A68="","",入力用シート!K68)</f>
        <v/>
      </c>
      <c r="N68" s="96"/>
      <c r="O68" s="97" t="str">
        <f>IF($A68="","",入力用シート!L68)</f>
        <v/>
      </c>
      <c r="P68" s="95" t="str">
        <f>IF($A68="","",入力用シート!M68)</f>
        <v/>
      </c>
      <c r="Q68" s="96"/>
      <c r="R68" s="97" t="str">
        <f>IF($A68="","",入力用シート!N68)</f>
        <v/>
      </c>
      <c r="S68" s="98"/>
      <c r="T68" s="99"/>
      <c r="U68" s="95" t="str">
        <f>IF($A68="","",入力用シート!O68)</f>
        <v/>
      </c>
      <c r="V68" s="101" t="str">
        <f>IF($A68="","",入力用シート!P68)</f>
        <v/>
      </c>
      <c r="W68" s="67" t="str">
        <f>IF($A68="","",入力用シート!Q68)</f>
        <v/>
      </c>
      <c r="X68" s="144" t="str">
        <f>IF($A68="","",入力用シート!R68)</f>
        <v/>
      </c>
      <c r="Y68" s="149" t="str">
        <f>IF($A68="","",入力用シート!S68)</f>
        <v/>
      </c>
    </row>
    <row r="69" spans="1:25" ht="20.100000000000001" customHeight="1" x14ac:dyDescent="0.15">
      <c r="A69" s="94" t="str">
        <f>IF(入力用シート!B69="","","【"&amp;入力用シート!$A$2&amp;"】"&amp;入力用シート!B69&amp;"("&amp;入力用シート!$B$1-2000&amp;"."&amp;入力用シート!$B$2&amp;")")</f>
        <v/>
      </c>
      <c r="B69" s="95"/>
      <c r="C69" s="96"/>
      <c r="D69" s="96" t="str">
        <f>IF($A69="","",入力用シート!C69)</f>
        <v/>
      </c>
      <c r="E69" s="97" t="str">
        <f>IF($A69="","",入力用シート!D69)</f>
        <v/>
      </c>
      <c r="F69" s="98" t="str">
        <f>IF($A69="","",入力用シート!E69)</f>
        <v/>
      </c>
      <c r="G69" s="99" t="str">
        <f>IF($A69="","",入力用シート!F69)</f>
        <v/>
      </c>
      <c r="H69" s="95" t="str">
        <f>IF($A69="","",入力用シート!G69)</f>
        <v/>
      </c>
      <c r="I69" s="96"/>
      <c r="J69" s="97" t="str">
        <f>IF($A69="","",入力用シート!H69)</f>
        <v/>
      </c>
      <c r="K69" s="100" t="str">
        <f>IF($A69="","",入力用シート!I69)</f>
        <v/>
      </c>
      <c r="L69" s="101" t="str">
        <f>IF($A69="","",入力用シート!J69)</f>
        <v/>
      </c>
      <c r="M69" s="102" t="str">
        <f>IF($A69="","",入力用シート!K69)</f>
        <v/>
      </c>
      <c r="N69" s="96"/>
      <c r="O69" s="97" t="str">
        <f>IF($A69="","",入力用シート!L69)</f>
        <v/>
      </c>
      <c r="P69" s="95" t="str">
        <f>IF($A69="","",入力用シート!M69)</f>
        <v/>
      </c>
      <c r="Q69" s="96"/>
      <c r="R69" s="97" t="str">
        <f>IF($A69="","",入力用シート!N69)</f>
        <v/>
      </c>
      <c r="S69" s="98"/>
      <c r="T69" s="99"/>
      <c r="U69" s="95" t="str">
        <f>IF($A69="","",入力用シート!O69)</f>
        <v/>
      </c>
      <c r="V69" s="101" t="str">
        <f>IF($A69="","",入力用シート!P69)</f>
        <v/>
      </c>
      <c r="W69" s="67" t="str">
        <f>IF($A69="","",入力用シート!Q69)</f>
        <v/>
      </c>
      <c r="X69" s="144" t="str">
        <f>IF($A69="","",入力用シート!R69)</f>
        <v/>
      </c>
      <c r="Y69" s="149" t="str">
        <f>IF($A69="","",入力用シート!S69)</f>
        <v/>
      </c>
    </row>
    <row r="70" spans="1:25" ht="20.100000000000001" customHeight="1" x14ac:dyDescent="0.15">
      <c r="A70" s="94" t="str">
        <f>IF(入力用シート!B70="","","【"&amp;入力用シート!$A$2&amp;"】"&amp;入力用シート!B70&amp;"("&amp;入力用シート!$B$1-2000&amp;"."&amp;入力用シート!$B$2&amp;")")</f>
        <v/>
      </c>
      <c r="B70" s="95"/>
      <c r="C70" s="96"/>
      <c r="D70" s="96" t="str">
        <f>IF($A70="","",入力用シート!C70)</f>
        <v/>
      </c>
      <c r="E70" s="97" t="str">
        <f>IF($A70="","",入力用シート!D70)</f>
        <v/>
      </c>
      <c r="F70" s="98" t="str">
        <f>IF($A70="","",入力用シート!E70)</f>
        <v/>
      </c>
      <c r="G70" s="99" t="str">
        <f>IF($A70="","",入力用シート!F70)</f>
        <v/>
      </c>
      <c r="H70" s="95" t="str">
        <f>IF($A70="","",入力用シート!G70)</f>
        <v/>
      </c>
      <c r="I70" s="96"/>
      <c r="J70" s="97" t="str">
        <f>IF($A70="","",入力用シート!H70)</f>
        <v/>
      </c>
      <c r="K70" s="100" t="str">
        <f>IF($A70="","",入力用シート!I70)</f>
        <v/>
      </c>
      <c r="L70" s="101" t="str">
        <f>IF($A70="","",入力用シート!J70)</f>
        <v/>
      </c>
      <c r="M70" s="102" t="str">
        <f>IF($A70="","",入力用シート!K70)</f>
        <v/>
      </c>
      <c r="N70" s="96"/>
      <c r="O70" s="97" t="str">
        <f>IF($A70="","",入力用シート!L70)</f>
        <v/>
      </c>
      <c r="P70" s="95" t="str">
        <f>IF($A70="","",入力用シート!M70)</f>
        <v/>
      </c>
      <c r="Q70" s="96"/>
      <c r="R70" s="97" t="str">
        <f>IF($A70="","",入力用シート!N70)</f>
        <v/>
      </c>
      <c r="S70" s="98"/>
      <c r="T70" s="99"/>
      <c r="U70" s="95" t="str">
        <f>IF($A70="","",入力用シート!O70)</f>
        <v/>
      </c>
      <c r="V70" s="101" t="str">
        <f>IF($A70="","",入力用シート!P70)</f>
        <v/>
      </c>
      <c r="W70" s="67" t="str">
        <f>IF($A70="","",入力用シート!Q70)</f>
        <v/>
      </c>
      <c r="X70" s="144" t="str">
        <f>IF($A70="","",入力用シート!R70)</f>
        <v/>
      </c>
      <c r="Y70" s="149" t="str">
        <f>IF($A70="","",入力用シート!S70)</f>
        <v/>
      </c>
    </row>
    <row r="71" spans="1:25" ht="20.100000000000001" customHeight="1" x14ac:dyDescent="0.15">
      <c r="A71" s="94" t="str">
        <f>IF(入力用シート!B71="","","【"&amp;入力用シート!$A$2&amp;"】"&amp;入力用シート!B71&amp;"("&amp;入力用シート!$B$1-2000&amp;"."&amp;入力用シート!$B$2&amp;")")</f>
        <v/>
      </c>
      <c r="B71" s="95"/>
      <c r="C71" s="96"/>
      <c r="D71" s="96" t="str">
        <f>IF($A71="","",入力用シート!C71)</f>
        <v/>
      </c>
      <c r="E71" s="97" t="str">
        <f>IF($A71="","",入力用シート!D71)</f>
        <v/>
      </c>
      <c r="F71" s="98" t="str">
        <f>IF($A71="","",入力用シート!E71)</f>
        <v/>
      </c>
      <c r="G71" s="99" t="str">
        <f>IF($A71="","",入力用シート!F71)</f>
        <v/>
      </c>
      <c r="H71" s="95" t="str">
        <f>IF($A71="","",入力用シート!G71)</f>
        <v/>
      </c>
      <c r="I71" s="96"/>
      <c r="J71" s="97" t="str">
        <f>IF($A71="","",入力用シート!H71)</f>
        <v/>
      </c>
      <c r="K71" s="100" t="str">
        <f>IF($A71="","",入力用シート!I71)</f>
        <v/>
      </c>
      <c r="L71" s="101" t="str">
        <f>IF($A71="","",入力用シート!J71)</f>
        <v/>
      </c>
      <c r="M71" s="102" t="str">
        <f>IF($A71="","",入力用シート!K71)</f>
        <v/>
      </c>
      <c r="N71" s="96"/>
      <c r="O71" s="97" t="str">
        <f>IF($A71="","",入力用シート!L71)</f>
        <v/>
      </c>
      <c r="P71" s="95" t="str">
        <f>IF($A71="","",入力用シート!M71)</f>
        <v/>
      </c>
      <c r="Q71" s="96"/>
      <c r="R71" s="97" t="str">
        <f>IF($A71="","",入力用シート!N71)</f>
        <v/>
      </c>
      <c r="S71" s="98"/>
      <c r="T71" s="99"/>
      <c r="U71" s="95" t="str">
        <f>IF($A71="","",入力用シート!O71)</f>
        <v/>
      </c>
      <c r="V71" s="101" t="str">
        <f>IF($A71="","",入力用シート!P71)</f>
        <v/>
      </c>
      <c r="W71" s="67" t="str">
        <f>IF($A71="","",入力用シート!Q71)</f>
        <v/>
      </c>
      <c r="X71" s="144" t="str">
        <f>IF($A71="","",入力用シート!R71)</f>
        <v/>
      </c>
      <c r="Y71" s="149" t="str">
        <f>IF($A71="","",入力用シート!S71)</f>
        <v/>
      </c>
    </row>
    <row r="72" spans="1:25" ht="20.100000000000001" customHeight="1" x14ac:dyDescent="0.15">
      <c r="A72" s="94" t="str">
        <f>IF(入力用シート!B72="","","【"&amp;入力用シート!$A$2&amp;"】"&amp;入力用シート!B72&amp;"("&amp;入力用シート!$B$1-2000&amp;"."&amp;入力用シート!$B$2&amp;")")</f>
        <v/>
      </c>
      <c r="B72" s="95"/>
      <c r="C72" s="96"/>
      <c r="D72" s="96" t="str">
        <f>IF($A72="","",入力用シート!C72)</f>
        <v/>
      </c>
      <c r="E72" s="97" t="str">
        <f>IF($A72="","",入力用シート!D72)</f>
        <v/>
      </c>
      <c r="F72" s="98" t="str">
        <f>IF($A72="","",入力用シート!E72)</f>
        <v/>
      </c>
      <c r="G72" s="99" t="str">
        <f>IF($A72="","",入力用シート!F72)</f>
        <v/>
      </c>
      <c r="H72" s="95" t="str">
        <f>IF($A72="","",入力用シート!G72)</f>
        <v/>
      </c>
      <c r="I72" s="96"/>
      <c r="J72" s="97" t="str">
        <f>IF($A72="","",入力用シート!H72)</f>
        <v/>
      </c>
      <c r="K72" s="100" t="str">
        <f>IF($A72="","",入力用シート!I72)</f>
        <v/>
      </c>
      <c r="L72" s="101" t="str">
        <f>IF($A72="","",入力用シート!J72)</f>
        <v/>
      </c>
      <c r="M72" s="102" t="str">
        <f>IF($A72="","",入力用シート!K72)</f>
        <v/>
      </c>
      <c r="N72" s="96"/>
      <c r="O72" s="97" t="str">
        <f>IF($A72="","",入力用シート!L72)</f>
        <v/>
      </c>
      <c r="P72" s="95" t="str">
        <f>IF($A72="","",入力用シート!M72)</f>
        <v/>
      </c>
      <c r="Q72" s="96"/>
      <c r="R72" s="97" t="str">
        <f>IF($A72="","",入力用シート!N72)</f>
        <v/>
      </c>
      <c r="S72" s="98"/>
      <c r="T72" s="99"/>
      <c r="U72" s="95" t="str">
        <f>IF($A72="","",入力用シート!O72)</f>
        <v/>
      </c>
      <c r="V72" s="101" t="str">
        <f>IF($A72="","",入力用シート!P72)</f>
        <v/>
      </c>
      <c r="W72" s="67" t="str">
        <f>IF($A72="","",入力用シート!Q72)</f>
        <v/>
      </c>
      <c r="X72" s="144" t="str">
        <f>IF($A72="","",入力用シート!R72)</f>
        <v/>
      </c>
      <c r="Y72" s="149" t="str">
        <f>IF($A72="","",入力用シート!S72)</f>
        <v/>
      </c>
    </row>
    <row r="73" spans="1:25" ht="20.100000000000001" customHeight="1" x14ac:dyDescent="0.15">
      <c r="A73" s="94" t="str">
        <f>IF(入力用シート!B73="","","【"&amp;入力用シート!$A$2&amp;"】"&amp;入力用シート!B73&amp;"("&amp;入力用シート!$B$1-2000&amp;"."&amp;入力用シート!$B$2&amp;")")</f>
        <v/>
      </c>
      <c r="B73" s="95"/>
      <c r="C73" s="96"/>
      <c r="D73" s="96" t="str">
        <f>IF($A73="","",入力用シート!C73)</f>
        <v/>
      </c>
      <c r="E73" s="97" t="str">
        <f>IF($A73="","",入力用シート!D73)</f>
        <v/>
      </c>
      <c r="F73" s="98" t="str">
        <f>IF($A73="","",入力用シート!E73)</f>
        <v/>
      </c>
      <c r="G73" s="99" t="str">
        <f>IF($A73="","",入力用シート!F73)</f>
        <v/>
      </c>
      <c r="H73" s="95" t="str">
        <f>IF($A73="","",入力用シート!G73)</f>
        <v/>
      </c>
      <c r="I73" s="96"/>
      <c r="J73" s="97" t="str">
        <f>IF($A73="","",入力用シート!H73)</f>
        <v/>
      </c>
      <c r="K73" s="100" t="str">
        <f>IF($A73="","",入力用シート!I73)</f>
        <v/>
      </c>
      <c r="L73" s="101" t="str">
        <f>IF($A73="","",入力用シート!J73)</f>
        <v/>
      </c>
      <c r="M73" s="102" t="str">
        <f>IF($A73="","",入力用シート!K73)</f>
        <v/>
      </c>
      <c r="N73" s="96"/>
      <c r="O73" s="97" t="str">
        <f>IF($A73="","",入力用シート!L73)</f>
        <v/>
      </c>
      <c r="P73" s="95" t="str">
        <f>IF($A73="","",入力用シート!M73)</f>
        <v/>
      </c>
      <c r="Q73" s="96"/>
      <c r="R73" s="97" t="str">
        <f>IF($A73="","",入力用シート!N73)</f>
        <v/>
      </c>
      <c r="S73" s="98"/>
      <c r="T73" s="99"/>
      <c r="U73" s="95" t="str">
        <f>IF($A73="","",入力用シート!O73)</f>
        <v/>
      </c>
      <c r="V73" s="101" t="str">
        <f>IF($A73="","",入力用シート!P73)</f>
        <v/>
      </c>
      <c r="W73" s="67" t="str">
        <f>IF($A73="","",入力用シート!Q73)</f>
        <v/>
      </c>
      <c r="X73" s="144" t="str">
        <f>IF($A73="","",入力用シート!R73)</f>
        <v/>
      </c>
      <c r="Y73" s="149" t="str">
        <f>IF($A73="","",入力用シート!S73)</f>
        <v/>
      </c>
    </row>
    <row r="74" spans="1:25" ht="20.100000000000001" customHeight="1" x14ac:dyDescent="0.15">
      <c r="A74" s="94" t="str">
        <f>IF(入力用シート!B74="","","【"&amp;入力用シート!$A$2&amp;"】"&amp;入力用シート!B74&amp;"("&amp;入力用シート!$B$1-2000&amp;"."&amp;入力用シート!$B$2&amp;")")</f>
        <v/>
      </c>
      <c r="B74" s="95"/>
      <c r="C74" s="96"/>
      <c r="D74" s="96" t="str">
        <f>IF($A74="","",入力用シート!C74)</f>
        <v/>
      </c>
      <c r="E74" s="97" t="str">
        <f>IF($A74="","",入力用シート!D74)</f>
        <v/>
      </c>
      <c r="F74" s="98" t="str">
        <f>IF($A74="","",入力用シート!E74)</f>
        <v/>
      </c>
      <c r="G74" s="99" t="str">
        <f>IF($A74="","",入力用シート!F74)</f>
        <v/>
      </c>
      <c r="H74" s="95" t="str">
        <f>IF($A74="","",入力用シート!G74)</f>
        <v/>
      </c>
      <c r="I74" s="96"/>
      <c r="J74" s="97" t="str">
        <f>IF($A74="","",入力用シート!H74)</f>
        <v/>
      </c>
      <c r="K74" s="100" t="str">
        <f>IF($A74="","",入力用シート!I74)</f>
        <v/>
      </c>
      <c r="L74" s="101" t="str">
        <f>IF($A74="","",入力用シート!J74)</f>
        <v/>
      </c>
      <c r="M74" s="102" t="str">
        <f>IF($A74="","",入力用シート!K74)</f>
        <v/>
      </c>
      <c r="N74" s="96"/>
      <c r="O74" s="97" t="str">
        <f>IF($A74="","",入力用シート!L74)</f>
        <v/>
      </c>
      <c r="P74" s="95" t="str">
        <f>IF($A74="","",入力用シート!M74)</f>
        <v/>
      </c>
      <c r="Q74" s="96"/>
      <c r="R74" s="97" t="str">
        <f>IF($A74="","",入力用シート!N74)</f>
        <v/>
      </c>
      <c r="S74" s="98"/>
      <c r="T74" s="99"/>
      <c r="U74" s="95" t="str">
        <f>IF($A74="","",入力用シート!O74)</f>
        <v/>
      </c>
      <c r="V74" s="101" t="str">
        <f>IF($A74="","",入力用シート!P74)</f>
        <v/>
      </c>
      <c r="W74" s="67" t="str">
        <f>IF($A74="","",入力用シート!Q74)</f>
        <v/>
      </c>
      <c r="X74" s="144" t="str">
        <f>IF($A74="","",入力用シート!R74)</f>
        <v/>
      </c>
      <c r="Y74" s="149" t="str">
        <f>IF($A74="","",入力用シート!S74)</f>
        <v/>
      </c>
    </row>
    <row r="75" spans="1:25" ht="20.100000000000001" customHeight="1" x14ac:dyDescent="0.15">
      <c r="A75" s="94" t="str">
        <f>IF(入力用シート!B75="","","【"&amp;入力用シート!$A$2&amp;"】"&amp;入力用シート!B75&amp;"("&amp;入力用シート!$B$1-2000&amp;"."&amp;入力用シート!$B$2&amp;")")</f>
        <v/>
      </c>
      <c r="B75" s="95"/>
      <c r="C75" s="96"/>
      <c r="D75" s="96" t="str">
        <f>IF($A75="","",入力用シート!C75)</f>
        <v/>
      </c>
      <c r="E75" s="97" t="str">
        <f>IF($A75="","",入力用シート!D75)</f>
        <v/>
      </c>
      <c r="F75" s="98" t="str">
        <f>IF($A75="","",入力用シート!E75)</f>
        <v/>
      </c>
      <c r="G75" s="99" t="str">
        <f>IF($A75="","",入力用シート!F75)</f>
        <v/>
      </c>
      <c r="H75" s="95" t="str">
        <f>IF($A75="","",入力用シート!G75)</f>
        <v/>
      </c>
      <c r="I75" s="96"/>
      <c r="J75" s="97" t="str">
        <f>IF($A75="","",入力用シート!H75)</f>
        <v/>
      </c>
      <c r="K75" s="100" t="str">
        <f>IF($A75="","",入力用シート!I75)</f>
        <v/>
      </c>
      <c r="L75" s="101" t="str">
        <f>IF($A75="","",入力用シート!J75)</f>
        <v/>
      </c>
      <c r="M75" s="102" t="str">
        <f>IF($A75="","",入力用シート!K75)</f>
        <v/>
      </c>
      <c r="N75" s="96"/>
      <c r="O75" s="97" t="str">
        <f>IF($A75="","",入力用シート!L75)</f>
        <v/>
      </c>
      <c r="P75" s="95" t="str">
        <f>IF($A75="","",入力用シート!M75)</f>
        <v/>
      </c>
      <c r="Q75" s="96"/>
      <c r="R75" s="97" t="str">
        <f>IF($A75="","",入力用シート!N75)</f>
        <v/>
      </c>
      <c r="S75" s="98"/>
      <c r="T75" s="99"/>
      <c r="U75" s="95" t="str">
        <f>IF($A75="","",入力用シート!O75)</f>
        <v/>
      </c>
      <c r="V75" s="101" t="str">
        <f>IF($A75="","",入力用シート!P75)</f>
        <v/>
      </c>
      <c r="W75" s="67" t="str">
        <f>IF($A75="","",入力用シート!Q75)</f>
        <v/>
      </c>
      <c r="X75" s="144" t="str">
        <f>IF($A75="","",入力用シート!R75)</f>
        <v/>
      </c>
      <c r="Y75" s="149" t="str">
        <f>IF($A75="","",入力用シート!S75)</f>
        <v/>
      </c>
    </row>
    <row r="76" spans="1:25" ht="20.100000000000001" customHeight="1" x14ac:dyDescent="0.15">
      <c r="A76" s="94" t="str">
        <f>IF(入力用シート!B76="","","【"&amp;入力用シート!$A$2&amp;"】"&amp;入力用シート!B76&amp;"("&amp;入力用シート!$B$1-2000&amp;"."&amp;入力用シート!$B$2&amp;")")</f>
        <v/>
      </c>
      <c r="B76" s="95"/>
      <c r="C76" s="96"/>
      <c r="D76" s="96" t="str">
        <f>IF($A76="","",入力用シート!C76)</f>
        <v/>
      </c>
      <c r="E76" s="97" t="str">
        <f>IF($A76="","",入力用シート!D76)</f>
        <v/>
      </c>
      <c r="F76" s="98" t="str">
        <f>IF($A76="","",入力用シート!E76)</f>
        <v/>
      </c>
      <c r="G76" s="99" t="str">
        <f>IF($A76="","",入力用シート!F76)</f>
        <v/>
      </c>
      <c r="H76" s="95" t="str">
        <f>IF($A76="","",入力用シート!G76)</f>
        <v/>
      </c>
      <c r="I76" s="96"/>
      <c r="J76" s="97" t="str">
        <f>IF($A76="","",入力用シート!H76)</f>
        <v/>
      </c>
      <c r="K76" s="100" t="str">
        <f>IF($A76="","",入力用シート!I76)</f>
        <v/>
      </c>
      <c r="L76" s="101" t="str">
        <f>IF($A76="","",入力用シート!J76)</f>
        <v/>
      </c>
      <c r="M76" s="102" t="str">
        <f>IF($A76="","",入力用シート!K76)</f>
        <v/>
      </c>
      <c r="N76" s="96"/>
      <c r="O76" s="97" t="str">
        <f>IF($A76="","",入力用シート!L76)</f>
        <v/>
      </c>
      <c r="P76" s="95" t="str">
        <f>IF($A76="","",入力用シート!M76)</f>
        <v/>
      </c>
      <c r="Q76" s="96"/>
      <c r="R76" s="97" t="str">
        <f>IF($A76="","",入力用シート!N76)</f>
        <v/>
      </c>
      <c r="S76" s="98"/>
      <c r="T76" s="99"/>
      <c r="U76" s="95" t="str">
        <f>IF($A76="","",入力用シート!O76)</f>
        <v/>
      </c>
      <c r="V76" s="101" t="str">
        <f>IF($A76="","",入力用シート!P76)</f>
        <v/>
      </c>
      <c r="W76" s="67" t="str">
        <f>IF($A76="","",入力用シート!Q76)</f>
        <v/>
      </c>
      <c r="X76" s="144" t="str">
        <f>IF($A76="","",入力用シート!R76)</f>
        <v/>
      </c>
      <c r="Y76" s="149" t="str">
        <f>IF($A76="","",入力用シート!S76)</f>
        <v/>
      </c>
    </row>
    <row r="77" spans="1:25" ht="20.100000000000001" customHeight="1" x14ac:dyDescent="0.15">
      <c r="A77" s="94" t="str">
        <f>IF(入力用シート!B77="","","【"&amp;入力用シート!$A$2&amp;"】"&amp;入力用シート!B77&amp;"("&amp;入力用シート!$B$1-2000&amp;"."&amp;入力用シート!$B$2&amp;")")</f>
        <v/>
      </c>
      <c r="B77" s="95"/>
      <c r="C77" s="96"/>
      <c r="D77" s="96" t="str">
        <f>IF($A77="","",入力用シート!C77)</f>
        <v/>
      </c>
      <c r="E77" s="97" t="str">
        <f>IF($A77="","",入力用シート!D77)</f>
        <v/>
      </c>
      <c r="F77" s="98" t="str">
        <f>IF($A77="","",入力用シート!E77)</f>
        <v/>
      </c>
      <c r="G77" s="99" t="str">
        <f>IF($A77="","",入力用シート!F77)</f>
        <v/>
      </c>
      <c r="H77" s="95" t="str">
        <f>IF($A77="","",入力用シート!G77)</f>
        <v/>
      </c>
      <c r="I77" s="96"/>
      <c r="J77" s="97" t="str">
        <f>IF($A77="","",入力用シート!H77)</f>
        <v/>
      </c>
      <c r="K77" s="100" t="str">
        <f>IF($A77="","",入力用シート!I77)</f>
        <v/>
      </c>
      <c r="L77" s="101" t="str">
        <f>IF($A77="","",入力用シート!J77)</f>
        <v/>
      </c>
      <c r="M77" s="102" t="str">
        <f>IF($A77="","",入力用シート!K77)</f>
        <v/>
      </c>
      <c r="N77" s="96"/>
      <c r="O77" s="97" t="str">
        <f>IF($A77="","",入力用シート!L77)</f>
        <v/>
      </c>
      <c r="P77" s="95" t="str">
        <f>IF($A77="","",入力用シート!M77)</f>
        <v/>
      </c>
      <c r="Q77" s="96"/>
      <c r="R77" s="97" t="str">
        <f>IF($A77="","",入力用シート!N77)</f>
        <v/>
      </c>
      <c r="S77" s="98"/>
      <c r="T77" s="99"/>
      <c r="U77" s="95" t="str">
        <f>IF($A77="","",入力用シート!O77)</f>
        <v/>
      </c>
      <c r="V77" s="101" t="str">
        <f>IF($A77="","",入力用シート!P77)</f>
        <v/>
      </c>
      <c r="W77" s="67" t="str">
        <f>IF($A77="","",入力用シート!Q77)</f>
        <v/>
      </c>
      <c r="X77" s="144" t="str">
        <f>IF($A77="","",入力用シート!R77)</f>
        <v/>
      </c>
      <c r="Y77" s="149" t="str">
        <f>IF($A77="","",入力用シート!S77)</f>
        <v/>
      </c>
    </row>
    <row r="78" spans="1:25" ht="20.100000000000001" customHeight="1" x14ac:dyDescent="0.15">
      <c r="A78" s="94" t="str">
        <f>IF(入力用シート!B78="","","【"&amp;入力用シート!$A$2&amp;"】"&amp;入力用シート!B78&amp;"("&amp;入力用シート!$B$1-2000&amp;"."&amp;入力用シート!$B$2&amp;")")</f>
        <v/>
      </c>
      <c r="B78" s="95"/>
      <c r="C78" s="96"/>
      <c r="D78" s="96" t="str">
        <f>IF($A78="","",入力用シート!C78)</f>
        <v/>
      </c>
      <c r="E78" s="97" t="str">
        <f>IF($A78="","",入力用シート!D78)</f>
        <v/>
      </c>
      <c r="F78" s="98" t="str">
        <f>IF($A78="","",入力用シート!E78)</f>
        <v/>
      </c>
      <c r="G78" s="99" t="str">
        <f>IF($A78="","",入力用シート!F78)</f>
        <v/>
      </c>
      <c r="H78" s="95" t="str">
        <f>IF($A78="","",入力用シート!G78)</f>
        <v/>
      </c>
      <c r="I78" s="96"/>
      <c r="J78" s="97" t="str">
        <f>IF($A78="","",入力用シート!H78)</f>
        <v/>
      </c>
      <c r="K78" s="100" t="str">
        <f>IF($A78="","",入力用シート!I78)</f>
        <v/>
      </c>
      <c r="L78" s="101" t="str">
        <f>IF($A78="","",入力用シート!J78)</f>
        <v/>
      </c>
      <c r="M78" s="102" t="str">
        <f>IF($A78="","",入力用シート!K78)</f>
        <v/>
      </c>
      <c r="N78" s="96"/>
      <c r="O78" s="97" t="str">
        <f>IF($A78="","",入力用シート!L78)</f>
        <v/>
      </c>
      <c r="P78" s="95" t="str">
        <f>IF($A78="","",入力用シート!M78)</f>
        <v/>
      </c>
      <c r="Q78" s="96"/>
      <c r="R78" s="97" t="str">
        <f>IF($A78="","",入力用シート!N78)</f>
        <v/>
      </c>
      <c r="S78" s="98"/>
      <c r="T78" s="99"/>
      <c r="U78" s="95" t="str">
        <f>IF($A78="","",入力用シート!O78)</f>
        <v/>
      </c>
      <c r="V78" s="101" t="str">
        <f>IF($A78="","",入力用シート!P78)</f>
        <v/>
      </c>
      <c r="W78" s="67" t="str">
        <f>IF($A78="","",入力用シート!Q78)</f>
        <v/>
      </c>
      <c r="X78" s="144" t="str">
        <f>IF($A78="","",入力用シート!R78)</f>
        <v/>
      </c>
      <c r="Y78" s="149" t="str">
        <f>IF($A78="","",入力用シート!S78)</f>
        <v/>
      </c>
    </row>
    <row r="79" spans="1:25" ht="20.100000000000001" customHeight="1" x14ac:dyDescent="0.15">
      <c r="A79" s="94" t="str">
        <f>IF(入力用シート!B79="","","【"&amp;入力用シート!$A$2&amp;"】"&amp;入力用シート!B79&amp;"("&amp;入力用シート!$B$1-2000&amp;"."&amp;入力用シート!$B$2&amp;")")</f>
        <v/>
      </c>
      <c r="B79" s="95"/>
      <c r="C79" s="96"/>
      <c r="D79" s="96" t="str">
        <f>IF($A79="","",入力用シート!C79)</f>
        <v/>
      </c>
      <c r="E79" s="97" t="str">
        <f>IF($A79="","",入力用シート!D79)</f>
        <v/>
      </c>
      <c r="F79" s="98" t="str">
        <f>IF($A79="","",入力用シート!E79)</f>
        <v/>
      </c>
      <c r="G79" s="99" t="str">
        <f>IF($A79="","",入力用シート!F79)</f>
        <v/>
      </c>
      <c r="H79" s="95" t="str">
        <f>IF($A79="","",入力用シート!G79)</f>
        <v/>
      </c>
      <c r="I79" s="96"/>
      <c r="J79" s="97" t="str">
        <f>IF($A79="","",入力用シート!H79)</f>
        <v/>
      </c>
      <c r="K79" s="100" t="str">
        <f>IF($A79="","",入力用シート!I79)</f>
        <v/>
      </c>
      <c r="L79" s="101" t="str">
        <f>IF($A79="","",入力用シート!J79)</f>
        <v/>
      </c>
      <c r="M79" s="102" t="str">
        <f>IF($A79="","",入力用シート!K79)</f>
        <v/>
      </c>
      <c r="N79" s="96"/>
      <c r="O79" s="97" t="str">
        <f>IF($A79="","",入力用シート!L79)</f>
        <v/>
      </c>
      <c r="P79" s="95" t="str">
        <f>IF($A79="","",入力用シート!M79)</f>
        <v/>
      </c>
      <c r="Q79" s="96"/>
      <c r="R79" s="97" t="str">
        <f>IF($A79="","",入力用シート!N79)</f>
        <v/>
      </c>
      <c r="S79" s="98"/>
      <c r="T79" s="99"/>
      <c r="U79" s="95" t="str">
        <f>IF($A79="","",入力用シート!O79)</f>
        <v/>
      </c>
      <c r="V79" s="101" t="str">
        <f>IF($A79="","",入力用シート!P79)</f>
        <v/>
      </c>
      <c r="W79" s="67" t="str">
        <f>IF($A79="","",入力用シート!Q79)</f>
        <v/>
      </c>
      <c r="X79" s="144" t="str">
        <f>IF($A79="","",入力用シート!R79)</f>
        <v/>
      </c>
      <c r="Y79" s="149" t="str">
        <f>IF($A79="","",入力用シート!S79)</f>
        <v/>
      </c>
    </row>
    <row r="80" spans="1:25" ht="20.100000000000001" customHeight="1" x14ac:dyDescent="0.15">
      <c r="A80" s="94" t="str">
        <f>IF(入力用シート!B80="","","【"&amp;入力用シート!$A$2&amp;"】"&amp;入力用シート!B80&amp;"("&amp;入力用シート!$B$1-2000&amp;"."&amp;入力用シート!$B$2&amp;")")</f>
        <v/>
      </c>
      <c r="B80" s="95"/>
      <c r="C80" s="96"/>
      <c r="D80" s="96" t="str">
        <f>IF($A80="","",入力用シート!C80)</f>
        <v/>
      </c>
      <c r="E80" s="97" t="str">
        <f>IF($A80="","",入力用シート!D80)</f>
        <v/>
      </c>
      <c r="F80" s="98" t="str">
        <f>IF($A80="","",入力用シート!E80)</f>
        <v/>
      </c>
      <c r="G80" s="99" t="str">
        <f>IF($A80="","",入力用シート!F80)</f>
        <v/>
      </c>
      <c r="H80" s="95" t="str">
        <f>IF($A80="","",入力用シート!G80)</f>
        <v/>
      </c>
      <c r="I80" s="96"/>
      <c r="J80" s="97" t="str">
        <f>IF($A80="","",入力用シート!H80)</f>
        <v/>
      </c>
      <c r="K80" s="100" t="str">
        <f>IF($A80="","",入力用シート!I80)</f>
        <v/>
      </c>
      <c r="L80" s="101" t="str">
        <f>IF($A80="","",入力用シート!J80)</f>
        <v/>
      </c>
      <c r="M80" s="102" t="str">
        <f>IF($A80="","",入力用シート!K80)</f>
        <v/>
      </c>
      <c r="N80" s="96"/>
      <c r="O80" s="97" t="str">
        <f>IF($A80="","",入力用シート!L80)</f>
        <v/>
      </c>
      <c r="P80" s="95" t="str">
        <f>IF($A80="","",入力用シート!M80)</f>
        <v/>
      </c>
      <c r="Q80" s="96"/>
      <c r="R80" s="97" t="str">
        <f>IF($A80="","",入力用シート!N80)</f>
        <v/>
      </c>
      <c r="S80" s="98"/>
      <c r="T80" s="99"/>
      <c r="U80" s="95" t="str">
        <f>IF($A80="","",入力用シート!O80)</f>
        <v/>
      </c>
      <c r="V80" s="101" t="str">
        <f>IF($A80="","",入力用シート!P80)</f>
        <v/>
      </c>
      <c r="W80" s="67" t="str">
        <f>IF($A80="","",入力用シート!Q80)</f>
        <v/>
      </c>
      <c r="X80" s="144" t="str">
        <f>IF($A80="","",入力用シート!R80)</f>
        <v/>
      </c>
      <c r="Y80" s="149" t="str">
        <f>IF($A80="","",入力用シート!S80)</f>
        <v/>
      </c>
    </row>
    <row r="81" spans="1:25" ht="20.100000000000001" customHeight="1" x14ac:dyDescent="0.15">
      <c r="A81" s="94" t="str">
        <f>IF(入力用シート!B81="","","【"&amp;入力用シート!$A$2&amp;"】"&amp;入力用シート!B81&amp;"("&amp;入力用シート!$B$1-2000&amp;"."&amp;入力用シート!$B$2&amp;")")</f>
        <v/>
      </c>
      <c r="B81" s="95"/>
      <c r="C81" s="96"/>
      <c r="D81" s="96" t="str">
        <f>IF($A81="","",入力用シート!C81)</f>
        <v/>
      </c>
      <c r="E81" s="97" t="str">
        <f>IF($A81="","",入力用シート!D81)</f>
        <v/>
      </c>
      <c r="F81" s="98" t="str">
        <f>IF($A81="","",入力用シート!E81)</f>
        <v/>
      </c>
      <c r="G81" s="99" t="str">
        <f>IF($A81="","",入力用シート!F81)</f>
        <v/>
      </c>
      <c r="H81" s="95" t="str">
        <f>IF($A81="","",入力用シート!G81)</f>
        <v/>
      </c>
      <c r="I81" s="96"/>
      <c r="J81" s="97" t="str">
        <f>IF($A81="","",入力用シート!H81)</f>
        <v/>
      </c>
      <c r="K81" s="100" t="str">
        <f>IF($A81="","",入力用シート!I81)</f>
        <v/>
      </c>
      <c r="L81" s="101" t="str">
        <f>IF($A81="","",入力用シート!J81)</f>
        <v/>
      </c>
      <c r="M81" s="102" t="str">
        <f>IF($A81="","",入力用シート!K81)</f>
        <v/>
      </c>
      <c r="N81" s="96"/>
      <c r="O81" s="97" t="str">
        <f>IF($A81="","",入力用シート!L81)</f>
        <v/>
      </c>
      <c r="P81" s="95" t="str">
        <f>IF($A81="","",入力用シート!M81)</f>
        <v/>
      </c>
      <c r="Q81" s="96"/>
      <c r="R81" s="97" t="str">
        <f>IF($A81="","",入力用シート!N81)</f>
        <v/>
      </c>
      <c r="S81" s="98"/>
      <c r="T81" s="99"/>
      <c r="U81" s="95" t="str">
        <f>IF($A81="","",入力用シート!O81)</f>
        <v/>
      </c>
      <c r="V81" s="101" t="str">
        <f>IF($A81="","",入力用シート!P81)</f>
        <v/>
      </c>
      <c r="W81" s="67" t="str">
        <f>IF($A81="","",入力用シート!Q81)</f>
        <v/>
      </c>
      <c r="X81" s="144" t="str">
        <f>IF($A81="","",入力用シート!R81)</f>
        <v/>
      </c>
      <c r="Y81" s="149" t="str">
        <f>IF($A81="","",入力用シート!S81)</f>
        <v/>
      </c>
    </row>
    <row r="82" spans="1:25" ht="20.100000000000001" customHeight="1" x14ac:dyDescent="0.15">
      <c r="A82" s="94" t="str">
        <f>IF(入力用シート!B82="","","【"&amp;入力用シート!$A$2&amp;"】"&amp;入力用シート!B82&amp;"("&amp;入力用シート!$B$1-2000&amp;"."&amp;入力用シート!$B$2&amp;")")</f>
        <v/>
      </c>
      <c r="B82" s="95"/>
      <c r="C82" s="96"/>
      <c r="D82" s="96" t="str">
        <f>IF($A82="","",入力用シート!C82)</f>
        <v/>
      </c>
      <c r="E82" s="97" t="str">
        <f>IF($A82="","",入力用シート!D82)</f>
        <v/>
      </c>
      <c r="F82" s="98" t="str">
        <f>IF($A82="","",入力用シート!E82)</f>
        <v/>
      </c>
      <c r="G82" s="99" t="str">
        <f>IF($A82="","",入力用シート!F82)</f>
        <v/>
      </c>
      <c r="H82" s="95" t="str">
        <f>IF($A82="","",入力用シート!G82)</f>
        <v/>
      </c>
      <c r="I82" s="96"/>
      <c r="J82" s="97" t="str">
        <f>IF($A82="","",入力用シート!H82)</f>
        <v/>
      </c>
      <c r="K82" s="100" t="str">
        <f>IF($A82="","",入力用シート!I82)</f>
        <v/>
      </c>
      <c r="L82" s="101" t="str">
        <f>IF($A82="","",入力用シート!J82)</f>
        <v/>
      </c>
      <c r="M82" s="102" t="str">
        <f>IF($A82="","",入力用シート!K82)</f>
        <v/>
      </c>
      <c r="N82" s="96"/>
      <c r="O82" s="97" t="str">
        <f>IF($A82="","",入力用シート!L82)</f>
        <v/>
      </c>
      <c r="P82" s="95" t="str">
        <f>IF($A82="","",入力用シート!M82)</f>
        <v/>
      </c>
      <c r="Q82" s="96"/>
      <c r="R82" s="97" t="str">
        <f>IF($A82="","",入力用シート!N82)</f>
        <v/>
      </c>
      <c r="S82" s="98"/>
      <c r="T82" s="99"/>
      <c r="U82" s="95" t="str">
        <f>IF($A82="","",入力用シート!O82)</f>
        <v/>
      </c>
      <c r="V82" s="101" t="str">
        <f>IF($A82="","",入力用シート!P82)</f>
        <v/>
      </c>
      <c r="W82" s="67" t="str">
        <f>IF($A82="","",入力用シート!Q82)</f>
        <v/>
      </c>
      <c r="X82" s="144" t="str">
        <f>IF($A82="","",入力用シート!R82)</f>
        <v/>
      </c>
      <c r="Y82" s="149" t="str">
        <f>IF($A82="","",入力用シート!S82)</f>
        <v/>
      </c>
    </row>
    <row r="83" spans="1:25" ht="20.100000000000001" customHeight="1" x14ac:dyDescent="0.15">
      <c r="A83" s="94" t="str">
        <f>IF(入力用シート!B83="","","【"&amp;入力用シート!$A$2&amp;"】"&amp;入力用シート!B83&amp;"("&amp;入力用シート!$B$1-2000&amp;"."&amp;入力用シート!$B$2&amp;")")</f>
        <v/>
      </c>
      <c r="B83" s="95"/>
      <c r="C83" s="96"/>
      <c r="D83" s="96" t="str">
        <f>IF($A83="","",入力用シート!C83)</f>
        <v/>
      </c>
      <c r="E83" s="97" t="str">
        <f>IF($A83="","",入力用シート!D83)</f>
        <v/>
      </c>
      <c r="F83" s="98" t="str">
        <f>IF($A83="","",入力用シート!E83)</f>
        <v/>
      </c>
      <c r="G83" s="99" t="str">
        <f>IF($A83="","",入力用シート!F83)</f>
        <v/>
      </c>
      <c r="H83" s="95" t="str">
        <f>IF($A83="","",入力用シート!G83)</f>
        <v/>
      </c>
      <c r="I83" s="96"/>
      <c r="J83" s="97" t="str">
        <f>IF($A83="","",入力用シート!H83)</f>
        <v/>
      </c>
      <c r="K83" s="100" t="str">
        <f>IF($A83="","",入力用シート!I83)</f>
        <v/>
      </c>
      <c r="L83" s="101" t="str">
        <f>IF($A83="","",入力用シート!J83)</f>
        <v/>
      </c>
      <c r="M83" s="102" t="str">
        <f>IF($A83="","",入力用シート!K83)</f>
        <v/>
      </c>
      <c r="N83" s="96"/>
      <c r="O83" s="97" t="str">
        <f>IF($A83="","",入力用シート!L83)</f>
        <v/>
      </c>
      <c r="P83" s="95" t="str">
        <f>IF($A83="","",入力用シート!M83)</f>
        <v/>
      </c>
      <c r="Q83" s="96"/>
      <c r="R83" s="97" t="str">
        <f>IF($A83="","",入力用シート!N83)</f>
        <v/>
      </c>
      <c r="S83" s="98"/>
      <c r="T83" s="99"/>
      <c r="U83" s="95" t="str">
        <f>IF($A83="","",入力用シート!O83)</f>
        <v/>
      </c>
      <c r="V83" s="101" t="str">
        <f>IF($A83="","",入力用シート!P83)</f>
        <v/>
      </c>
      <c r="W83" s="67" t="str">
        <f>IF($A83="","",入力用シート!Q83)</f>
        <v/>
      </c>
      <c r="X83" s="144" t="str">
        <f>IF($A83="","",入力用シート!R83)</f>
        <v/>
      </c>
      <c r="Y83" s="149" t="str">
        <f>IF($A83="","",入力用シート!S83)</f>
        <v/>
      </c>
    </row>
    <row r="84" spans="1:25" ht="20.100000000000001" customHeight="1" x14ac:dyDescent="0.15">
      <c r="A84" s="94" t="str">
        <f>IF(入力用シート!B84="","","【"&amp;入力用シート!$A$2&amp;"】"&amp;入力用シート!B84&amp;"("&amp;入力用シート!$B$1-2000&amp;"."&amp;入力用シート!$B$2&amp;")")</f>
        <v/>
      </c>
      <c r="B84" s="95"/>
      <c r="C84" s="96"/>
      <c r="D84" s="96" t="str">
        <f>IF($A84="","",入力用シート!C84)</f>
        <v/>
      </c>
      <c r="E84" s="97" t="str">
        <f>IF($A84="","",入力用シート!D84)</f>
        <v/>
      </c>
      <c r="F84" s="98" t="str">
        <f>IF($A84="","",入力用シート!E84)</f>
        <v/>
      </c>
      <c r="G84" s="99" t="str">
        <f>IF($A84="","",入力用シート!F84)</f>
        <v/>
      </c>
      <c r="H84" s="95" t="str">
        <f>IF($A84="","",入力用シート!G84)</f>
        <v/>
      </c>
      <c r="I84" s="96"/>
      <c r="J84" s="97" t="str">
        <f>IF($A84="","",入力用シート!H84)</f>
        <v/>
      </c>
      <c r="K84" s="100" t="str">
        <f>IF($A84="","",入力用シート!I84)</f>
        <v/>
      </c>
      <c r="L84" s="101" t="str">
        <f>IF($A84="","",入力用シート!J84)</f>
        <v/>
      </c>
      <c r="M84" s="102" t="str">
        <f>IF($A84="","",入力用シート!K84)</f>
        <v/>
      </c>
      <c r="N84" s="96"/>
      <c r="O84" s="97" t="str">
        <f>IF($A84="","",入力用シート!L84)</f>
        <v/>
      </c>
      <c r="P84" s="95" t="str">
        <f>IF($A84="","",入力用シート!M84)</f>
        <v/>
      </c>
      <c r="Q84" s="96"/>
      <c r="R84" s="97" t="str">
        <f>IF($A84="","",入力用シート!N84)</f>
        <v/>
      </c>
      <c r="S84" s="98"/>
      <c r="T84" s="99"/>
      <c r="U84" s="95" t="str">
        <f>IF($A84="","",入力用シート!O84)</f>
        <v/>
      </c>
      <c r="V84" s="101" t="str">
        <f>IF($A84="","",入力用シート!P84)</f>
        <v/>
      </c>
      <c r="W84" s="67" t="str">
        <f>IF($A84="","",入力用シート!Q84)</f>
        <v/>
      </c>
      <c r="X84" s="144" t="str">
        <f>IF($A84="","",入力用シート!R84)</f>
        <v/>
      </c>
      <c r="Y84" s="149" t="str">
        <f>IF($A84="","",入力用シート!S84)</f>
        <v/>
      </c>
    </row>
    <row r="85" spans="1:25" ht="20.100000000000001" customHeight="1" x14ac:dyDescent="0.15">
      <c r="A85" s="94" t="str">
        <f>IF(入力用シート!B85="","","【"&amp;入力用シート!$A$2&amp;"】"&amp;入力用シート!B85&amp;"("&amp;入力用シート!$B$1-2000&amp;"."&amp;入力用シート!$B$2&amp;")")</f>
        <v/>
      </c>
      <c r="B85" s="95"/>
      <c r="C85" s="96"/>
      <c r="D85" s="96" t="str">
        <f>IF($A85="","",入力用シート!C85)</f>
        <v/>
      </c>
      <c r="E85" s="97" t="str">
        <f>IF($A85="","",入力用シート!D85)</f>
        <v/>
      </c>
      <c r="F85" s="98" t="str">
        <f>IF($A85="","",入力用シート!E85)</f>
        <v/>
      </c>
      <c r="G85" s="99" t="str">
        <f>IF($A85="","",入力用シート!F85)</f>
        <v/>
      </c>
      <c r="H85" s="95" t="str">
        <f>IF($A85="","",入力用シート!G85)</f>
        <v/>
      </c>
      <c r="I85" s="96"/>
      <c r="J85" s="97" t="str">
        <f>IF($A85="","",入力用シート!H85)</f>
        <v/>
      </c>
      <c r="K85" s="100" t="str">
        <f>IF($A85="","",入力用シート!I85)</f>
        <v/>
      </c>
      <c r="L85" s="101" t="str">
        <f>IF($A85="","",入力用シート!J85)</f>
        <v/>
      </c>
      <c r="M85" s="102" t="str">
        <f>IF($A85="","",入力用シート!K85)</f>
        <v/>
      </c>
      <c r="N85" s="96"/>
      <c r="O85" s="97" t="str">
        <f>IF($A85="","",入力用シート!L85)</f>
        <v/>
      </c>
      <c r="P85" s="95" t="str">
        <f>IF($A85="","",入力用シート!M85)</f>
        <v/>
      </c>
      <c r="Q85" s="96"/>
      <c r="R85" s="97" t="str">
        <f>IF($A85="","",入力用シート!N85)</f>
        <v/>
      </c>
      <c r="S85" s="98"/>
      <c r="T85" s="99"/>
      <c r="U85" s="95" t="str">
        <f>IF($A85="","",入力用シート!O85)</f>
        <v/>
      </c>
      <c r="V85" s="101" t="str">
        <f>IF($A85="","",入力用シート!P85)</f>
        <v/>
      </c>
      <c r="W85" s="67" t="str">
        <f>IF($A85="","",入力用シート!Q85)</f>
        <v/>
      </c>
      <c r="X85" s="144" t="str">
        <f>IF($A85="","",入力用シート!R85)</f>
        <v/>
      </c>
      <c r="Y85" s="149" t="str">
        <f>IF($A85="","",入力用シート!S85)</f>
        <v/>
      </c>
    </row>
    <row r="86" spans="1:25" ht="20.100000000000001" customHeight="1" x14ac:dyDescent="0.15">
      <c r="A86" s="94" t="str">
        <f>IF(入力用シート!B86="","","【"&amp;入力用シート!$A$2&amp;"】"&amp;入力用シート!B86&amp;"("&amp;入力用シート!$B$1-2000&amp;"."&amp;入力用シート!$B$2&amp;")")</f>
        <v/>
      </c>
      <c r="B86" s="95"/>
      <c r="C86" s="96"/>
      <c r="D86" s="96" t="str">
        <f>IF($A86="","",入力用シート!C86)</f>
        <v/>
      </c>
      <c r="E86" s="97" t="str">
        <f>IF($A86="","",入力用シート!D86)</f>
        <v/>
      </c>
      <c r="F86" s="98" t="str">
        <f>IF($A86="","",入力用シート!E86)</f>
        <v/>
      </c>
      <c r="G86" s="99" t="str">
        <f>IF($A86="","",入力用シート!F86)</f>
        <v/>
      </c>
      <c r="H86" s="95" t="str">
        <f>IF($A86="","",入力用シート!G86)</f>
        <v/>
      </c>
      <c r="I86" s="96"/>
      <c r="J86" s="97" t="str">
        <f>IF($A86="","",入力用シート!H86)</f>
        <v/>
      </c>
      <c r="K86" s="100" t="str">
        <f>IF($A86="","",入力用シート!I86)</f>
        <v/>
      </c>
      <c r="L86" s="101" t="str">
        <f>IF($A86="","",入力用シート!J86)</f>
        <v/>
      </c>
      <c r="M86" s="102" t="str">
        <f>IF($A86="","",入力用シート!K86)</f>
        <v/>
      </c>
      <c r="N86" s="96"/>
      <c r="O86" s="97" t="str">
        <f>IF($A86="","",入力用シート!L86)</f>
        <v/>
      </c>
      <c r="P86" s="95" t="str">
        <f>IF($A86="","",入力用シート!M86)</f>
        <v/>
      </c>
      <c r="Q86" s="96"/>
      <c r="R86" s="97" t="str">
        <f>IF($A86="","",入力用シート!N86)</f>
        <v/>
      </c>
      <c r="S86" s="98"/>
      <c r="T86" s="99"/>
      <c r="U86" s="95" t="str">
        <f>IF($A86="","",入力用シート!O86)</f>
        <v/>
      </c>
      <c r="V86" s="101" t="str">
        <f>IF($A86="","",入力用シート!P86)</f>
        <v/>
      </c>
      <c r="W86" s="67" t="str">
        <f>IF($A86="","",入力用シート!Q86)</f>
        <v/>
      </c>
      <c r="X86" s="144" t="str">
        <f>IF($A86="","",入力用シート!R86)</f>
        <v/>
      </c>
      <c r="Y86" s="149" t="str">
        <f>IF($A86="","",入力用シート!S86)</f>
        <v/>
      </c>
    </row>
    <row r="87" spans="1:25" ht="20.100000000000001" customHeight="1" x14ac:dyDescent="0.15">
      <c r="A87" s="94" t="str">
        <f>IF(入力用シート!B87="","","【"&amp;入力用シート!$A$2&amp;"】"&amp;入力用シート!B87&amp;"("&amp;入力用シート!$B$1-2000&amp;"."&amp;入力用シート!$B$2&amp;")")</f>
        <v/>
      </c>
      <c r="B87" s="95"/>
      <c r="C87" s="96"/>
      <c r="D87" s="96" t="str">
        <f>IF($A87="","",入力用シート!C87)</f>
        <v/>
      </c>
      <c r="E87" s="97" t="str">
        <f>IF($A87="","",入力用シート!D87)</f>
        <v/>
      </c>
      <c r="F87" s="98" t="str">
        <f>IF($A87="","",入力用シート!E87)</f>
        <v/>
      </c>
      <c r="G87" s="99" t="str">
        <f>IF($A87="","",入力用シート!F87)</f>
        <v/>
      </c>
      <c r="H87" s="95" t="str">
        <f>IF($A87="","",入力用シート!G87)</f>
        <v/>
      </c>
      <c r="I87" s="96"/>
      <c r="J87" s="97" t="str">
        <f>IF($A87="","",入力用シート!H87)</f>
        <v/>
      </c>
      <c r="K87" s="100" t="str">
        <f>IF($A87="","",入力用シート!I87)</f>
        <v/>
      </c>
      <c r="L87" s="101" t="str">
        <f>IF($A87="","",入力用シート!J87)</f>
        <v/>
      </c>
      <c r="M87" s="102" t="str">
        <f>IF($A87="","",入力用シート!K87)</f>
        <v/>
      </c>
      <c r="N87" s="96"/>
      <c r="O87" s="97" t="str">
        <f>IF($A87="","",入力用シート!L87)</f>
        <v/>
      </c>
      <c r="P87" s="95" t="str">
        <f>IF($A87="","",入力用シート!M87)</f>
        <v/>
      </c>
      <c r="Q87" s="96"/>
      <c r="R87" s="97" t="str">
        <f>IF($A87="","",入力用シート!N87)</f>
        <v/>
      </c>
      <c r="S87" s="98"/>
      <c r="T87" s="99"/>
      <c r="U87" s="95" t="str">
        <f>IF($A87="","",入力用シート!O87)</f>
        <v/>
      </c>
      <c r="V87" s="101" t="str">
        <f>IF($A87="","",入力用シート!P87)</f>
        <v/>
      </c>
      <c r="W87" s="67" t="str">
        <f>IF($A87="","",入力用シート!Q87)</f>
        <v/>
      </c>
      <c r="X87" s="144" t="str">
        <f>IF($A87="","",入力用シート!R87)</f>
        <v/>
      </c>
      <c r="Y87" s="149" t="str">
        <f>IF($A87="","",入力用シート!S87)</f>
        <v/>
      </c>
    </row>
    <row r="88" spans="1:25" ht="20.100000000000001" customHeight="1" x14ac:dyDescent="0.15">
      <c r="A88" s="94" t="str">
        <f>IF(入力用シート!B88="","","【"&amp;入力用シート!$A$2&amp;"】"&amp;入力用シート!B88&amp;"("&amp;入力用シート!$B$1-2000&amp;"."&amp;入力用シート!$B$2&amp;")")</f>
        <v/>
      </c>
      <c r="B88" s="95"/>
      <c r="C88" s="96"/>
      <c r="D88" s="96" t="str">
        <f>IF($A88="","",入力用シート!C88)</f>
        <v/>
      </c>
      <c r="E88" s="97" t="str">
        <f>IF($A88="","",入力用シート!D88)</f>
        <v/>
      </c>
      <c r="F88" s="98" t="str">
        <f>IF($A88="","",入力用シート!E88)</f>
        <v/>
      </c>
      <c r="G88" s="99" t="str">
        <f>IF($A88="","",入力用シート!F88)</f>
        <v/>
      </c>
      <c r="H88" s="95" t="str">
        <f>IF($A88="","",入力用シート!G88)</f>
        <v/>
      </c>
      <c r="I88" s="96"/>
      <c r="J88" s="97" t="str">
        <f>IF($A88="","",入力用シート!H88)</f>
        <v/>
      </c>
      <c r="K88" s="100" t="str">
        <f>IF($A88="","",入力用シート!I88)</f>
        <v/>
      </c>
      <c r="L88" s="101" t="str">
        <f>IF($A88="","",入力用シート!J88)</f>
        <v/>
      </c>
      <c r="M88" s="102" t="str">
        <f>IF($A88="","",入力用シート!K88)</f>
        <v/>
      </c>
      <c r="N88" s="96"/>
      <c r="O88" s="97" t="str">
        <f>IF($A88="","",入力用シート!L88)</f>
        <v/>
      </c>
      <c r="P88" s="95" t="str">
        <f>IF($A88="","",入力用シート!M88)</f>
        <v/>
      </c>
      <c r="Q88" s="96"/>
      <c r="R88" s="97" t="str">
        <f>IF($A88="","",入力用シート!N88)</f>
        <v/>
      </c>
      <c r="S88" s="98"/>
      <c r="T88" s="99"/>
      <c r="U88" s="95" t="str">
        <f>IF($A88="","",入力用シート!O88)</f>
        <v/>
      </c>
      <c r="V88" s="101" t="str">
        <f>IF($A88="","",入力用シート!P88)</f>
        <v/>
      </c>
      <c r="W88" s="67" t="str">
        <f>IF($A88="","",入力用シート!Q88)</f>
        <v/>
      </c>
      <c r="X88" s="144" t="str">
        <f>IF($A88="","",入力用シート!R88)</f>
        <v/>
      </c>
      <c r="Y88" s="149" t="str">
        <f>IF($A88="","",入力用シート!S88)</f>
        <v/>
      </c>
    </row>
    <row r="89" spans="1:25" ht="20.100000000000001" customHeight="1" x14ac:dyDescent="0.15">
      <c r="A89" s="94" t="str">
        <f>IF(入力用シート!B89="","","【"&amp;入力用シート!$A$2&amp;"】"&amp;入力用シート!B89&amp;"("&amp;入力用シート!$B$1-2000&amp;"."&amp;入力用シート!$B$2&amp;")")</f>
        <v/>
      </c>
      <c r="B89" s="95"/>
      <c r="C89" s="96"/>
      <c r="D89" s="96" t="str">
        <f>IF($A89="","",入力用シート!C89)</f>
        <v/>
      </c>
      <c r="E89" s="97" t="str">
        <f>IF($A89="","",入力用シート!D89)</f>
        <v/>
      </c>
      <c r="F89" s="98" t="str">
        <f>IF($A89="","",入力用シート!E89)</f>
        <v/>
      </c>
      <c r="G89" s="99" t="str">
        <f>IF($A89="","",入力用シート!F89)</f>
        <v/>
      </c>
      <c r="H89" s="95" t="str">
        <f>IF($A89="","",入力用シート!G89)</f>
        <v/>
      </c>
      <c r="I89" s="96"/>
      <c r="J89" s="97" t="str">
        <f>IF($A89="","",入力用シート!H89)</f>
        <v/>
      </c>
      <c r="K89" s="100" t="str">
        <f>IF($A89="","",入力用シート!I89)</f>
        <v/>
      </c>
      <c r="L89" s="101" t="str">
        <f>IF($A89="","",入力用シート!J89)</f>
        <v/>
      </c>
      <c r="M89" s="102" t="str">
        <f>IF($A89="","",入力用シート!K89)</f>
        <v/>
      </c>
      <c r="N89" s="96"/>
      <c r="O89" s="97" t="str">
        <f>IF($A89="","",入力用シート!L89)</f>
        <v/>
      </c>
      <c r="P89" s="95" t="str">
        <f>IF($A89="","",入力用シート!M89)</f>
        <v/>
      </c>
      <c r="Q89" s="96"/>
      <c r="R89" s="97" t="str">
        <f>IF($A89="","",入力用シート!N89)</f>
        <v/>
      </c>
      <c r="S89" s="98"/>
      <c r="T89" s="99"/>
      <c r="U89" s="95" t="str">
        <f>IF($A89="","",入力用シート!O89)</f>
        <v/>
      </c>
      <c r="V89" s="101" t="str">
        <f>IF($A89="","",入力用シート!P89)</f>
        <v/>
      </c>
      <c r="W89" s="67" t="str">
        <f>IF($A89="","",入力用シート!Q89)</f>
        <v/>
      </c>
      <c r="X89" s="144" t="str">
        <f>IF($A89="","",入力用シート!R89)</f>
        <v/>
      </c>
      <c r="Y89" s="149" t="str">
        <f>IF($A89="","",入力用シート!S89)</f>
        <v/>
      </c>
    </row>
    <row r="90" spans="1:25" ht="20.100000000000001" customHeight="1" x14ac:dyDescent="0.15">
      <c r="A90" s="94" t="str">
        <f>IF(入力用シート!B90="","","【"&amp;入力用シート!$A$2&amp;"】"&amp;入力用シート!B90&amp;"("&amp;入力用シート!$B$1-2000&amp;"."&amp;入力用シート!$B$2&amp;")")</f>
        <v/>
      </c>
      <c r="B90" s="95"/>
      <c r="C90" s="96"/>
      <c r="D90" s="96" t="str">
        <f>IF($A90="","",入力用シート!C90)</f>
        <v/>
      </c>
      <c r="E90" s="97" t="str">
        <f>IF($A90="","",入力用シート!D90)</f>
        <v/>
      </c>
      <c r="F90" s="98" t="str">
        <f>IF($A90="","",入力用シート!E90)</f>
        <v/>
      </c>
      <c r="G90" s="99" t="str">
        <f>IF($A90="","",入力用シート!F90)</f>
        <v/>
      </c>
      <c r="H90" s="95" t="str">
        <f>IF($A90="","",入力用シート!G90)</f>
        <v/>
      </c>
      <c r="I90" s="96"/>
      <c r="J90" s="97" t="str">
        <f>IF($A90="","",入力用シート!H90)</f>
        <v/>
      </c>
      <c r="K90" s="100" t="str">
        <f>IF($A90="","",入力用シート!I90)</f>
        <v/>
      </c>
      <c r="L90" s="101" t="str">
        <f>IF($A90="","",入力用シート!J90)</f>
        <v/>
      </c>
      <c r="M90" s="102" t="str">
        <f>IF($A90="","",入力用シート!K90)</f>
        <v/>
      </c>
      <c r="N90" s="96"/>
      <c r="O90" s="97" t="str">
        <f>IF($A90="","",入力用シート!L90)</f>
        <v/>
      </c>
      <c r="P90" s="95" t="str">
        <f>IF($A90="","",入力用シート!M90)</f>
        <v/>
      </c>
      <c r="Q90" s="96"/>
      <c r="R90" s="97" t="str">
        <f>IF($A90="","",入力用シート!N90)</f>
        <v/>
      </c>
      <c r="S90" s="98"/>
      <c r="T90" s="99"/>
      <c r="U90" s="95" t="str">
        <f>IF($A90="","",入力用シート!O90)</f>
        <v/>
      </c>
      <c r="V90" s="101" t="str">
        <f>IF($A90="","",入力用シート!P90)</f>
        <v/>
      </c>
      <c r="W90" s="67" t="str">
        <f>IF($A90="","",入力用シート!Q90)</f>
        <v/>
      </c>
      <c r="X90" s="144" t="str">
        <f>IF($A90="","",入力用シート!R90)</f>
        <v/>
      </c>
      <c r="Y90" s="149" t="str">
        <f>IF($A90="","",入力用シート!S90)</f>
        <v/>
      </c>
    </row>
    <row r="91" spans="1:25" ht="20.100000000000001" customHeight="1" x14ac:dyDescent="0.15">
      <c r="A91" s="94" t="str">
        <f>IF(入力用シート!B91="","","【"&amp;入力用シート!$A$2&amp;"】"&amp;入力用シート!B91&amp;"("&amp;入力用シート!$B$1-2000&amp;"."&amp;入力用シート!$B$2&amp;")")</f>
        <v/>
      </c>
      <c r="B91" s="95"/>
      <c r="C91" s="96"/>
      <c r="D91" s="96" t="str">
        <f>IF($A91="","",入力用シート!C91)</f>
        <v/>
      </c>
      <c r="E91" s="97" t="str">
        <f>IF($A91="","",入力用シート!D91)</f>
        <v/>
      </c>
      <c r="F91" s="98" t="str">
        <f>IF($A91="","",入力用シート!E91)</f>
        <v/>
      </c>
      <c r="G91" s="99" t="str">
        <f>IF($A91="","",入力用シート!F91)</f>
        <v/>
      </c>
      <c r="H91" s="95" t="str">
        <f>IF($A91="","",入力用シート!G91)</f>
        <v/>
      </c>
      <c r="I91" s="96"/>
      <c r="J91" s="97" t="str">
        <f>IF($A91="","",入力用シート!H91)</f>
        <v/>
      </c>
      <c r="K91" s="100" t="str">
        <f>IF($A91="","",入力用シート!I91)</f>
        <v/>
      </c>
      <c r="L91" s="101" t="str">
        <f>IF($A91="","",入力用シート!J91)</f>
        <v/>
      </c>
      <c r="M91" s="102" t="str">
        <f>IF($A91="","",入力用シート!K91)</f>
        <v/>
      </c>
      <c r="N91" s="96"/>
      <c r="O91" s="97" t="str">
        <f>IF($A91="","",入力用シート!L91)</f>
        <v/>
      </c>
      <c r="P91" s="95" t="str">
        <f>IF($A91="","",入力用シート!M91)</f>
        <v/>
      </c>
      <c r="Q91" s="96"/>
      <c r="R91" s="97" t="str">
        <f>IF($A91="","",入力用シート!N91)</f>
        <v/>
      </c>
      <c r="S91" s="98"/>
      <c r="T91" s="99"/>
      <c r="U91" s="95" t="str">
        <f>IF($A91="","",入力用シート!O91)</f>
        <v/>
      </c>
      <c r="V91" s="101" t="str">
        <f>IF($A91="","",入力用シート!P91)</f>
        <v/>
      </c>
      <c r="W91" s="67" t="str">
        <f>IF($A91="","",入力用シート!Q91)</f>
        <v/>
      </c>
      <c r="X91" s="144" t="str">
        <f>IF($A91="","",入力用シート!R91)</f>
        <v/>
      </c>
      <c r="Y91" s="149" t="str">
        <f>IF($A91="","",入力用シート!S91)</f>
        <v/>
      </c>
    </row>
    <row r="92" spans="1:25" ht="20.100000000000001" customHeight="1" x14ac:dyDescent="0.15">
      <c r="A92" s="94" t="str">
        <f>IF(入力用シート!B92="","","【"&amp;入力用シート!$A$2&amp;"】"&amp;入力用シート!B92&amp;"("&amp;入力用シート!$B$1-2000&amp;"."&amp;入力用シート!$B$2&amp;")")</f>
        <v/>
      </c>
      <c r="B92" s="95"/>
      <c r="C92" s="96"/>
      <c r="D92" s="96" t="str">
        <f>IF($A92="","",入力用シート!C92)</f>
        <v/>
      </c>
      <c r="E92" s="97" t="str">
        <f>IF($A92="","",入力用シート!D92)</f>
        <v/>
      </c>
      <c r="F92" s="98" t="str">
        <f>IF($A92="","",入力用シート!E92)</f>
        <v/>
      </c>
      <c r="G92" s="99" t="str">
        <f>IF($A92="","",入力用シート!F92)</f>
        <v/>
      </c>
      <c r="H92" s="95" t="str">
        <f>IF($A92="","",入力用シート!G92)</f>
        <v/>
      </c>
      <c r="I92" s="96"/>
      <c r="J92" s="97" t="str">
        <f>IF($A92="","",入力用シート!H92)</f>
        <v/>
      </c>
      <c r="K92" s="100" t="str">
        <f>IF($A92="","",入力用シート!I92)</f>
        <v/>
      </c>
      <c r="L92" s="101" t="str">
        <f>IF($A92="","",入力用シート!J92)</f>
        <v/>
      </c>
      <c r="M92" s="102" t="str">
        <f>IF($A92="","",入力用シート!K92)</f>
        <v/>
      </c>
      <c r="N92" s="96"/>
      <c r="O92" s="97" t="str">
        <f>IF($A92="","",入力用シート!L92)</f>
        <v/>
      </c>
      <c r="P92" s="95" t="str">
        <f>IF($A92="","",入力用シート!M92)</f>
        <v/>
      </c>
      <c r="Q92" s="96"/>
      <c r="R92" s="97" t="str">
        <f>IF($A92="","",入力用シート!N92)</f>
        <v/>
      </c>
      <c r="S92" s="98"/>
      <c r="T92" s="99"/>
      <c r="U92" s="95" t="str">
        <f>IF($A92="","",入力用シート!O92)</f>
        <v/>
      </c>
      <c r="V92" s="101" t="str">
        <f>IF($A92="","",入力用シート!P92)</f>
        <v/>
      </c>
      <c r="W92" s="67" t="str">
        <f>IF($A92="","",入力用シート!Q92)</f>
        <v/>
      </c>
      <c r="X92" s="144" t="str">
        <f>IF($A92="","",入力用シート!R92)</f>
        <v/>
      </c>
      <c r="Y92" s="149" t="str">
        <f>IF($A92="","",入力用シート!S92)</f>
        <v/>
      </c>
    </row>
    <row r="93" spans="1:25" ht="20.100000000000001" customHeight="1" x14ac:dyDescent="0.15">
      <c r="A93" s="94" t="str">
        <f>IF(入力用シート!B93="","","【"&amp;入力用シート!$A$2&amp;"】"&amp;入力用シート!B93&amp;"("&amp;入力用シート!$B$1-2000&amp;"."&amp;入力用シート!$B$2&amp;")")</f>
        <v/>
      </c>
      <c r="B93" s="95"/>
      <c r="C93" s="96"/>
      <c r="D93" s="96" t="str">
        <f>IF($A93="","",入力用シート!C93)</f>
        <v/>
      </c>
      <c r="E93" s="97" t="str">
        <f>IF($A93="","",入力用シート!D93)</f>
        <v/>
      </c>
      <c r="F93" s="98" t="str">
        <f>IF($A93="","",入力用シート!E93)</f>
        <v/>
      </c>
      <c r="G93" s="99" t="str">
        <f>IF($A93="","",入力用シート!F93)</f>
        <v/>
      </c>
      <c r="H93" s="95" t="str">
        <f>IF($A93="","",入力用シート!G93)</f>
        <v/>
      </c>
      <c r="I93" s="96"/>
      <c r="J93" s="97" t="str">
        <f>IF($A93="","",入力用シート!H93)</f>
        <v/>
      </c>
      <c r="K93" s="100" t="str">
        <f>IF($A93="","",入力用シート!I93)</f>
        <v/>
      </c>
      <c r="L93" s="101" t="str">
        <f>IF($A93="","",入力用シート!J93)</f>
        <v/>
      </c>
      <c r="M93" s="102" t="str">
        <f>IF($A93="","",入力用シート!K93)</f>
        <v/>
      </c>
      <c r="N93" s="96"/>
      <c r="O93" s="97" t="str">
        <f>IF($A93="","",入力用シート!L93)</f>
        <v/>
      </c>
      <c r="P93" s="95" t="str">
        <f>IF($A93="","",入力用シート!M93)</f>
        <v/>
      </c>
      <c r="Q93" s="96"/>
      <c r="R93" s="97" t="str">
        <f>IF($A93="","",入力用シート!N93)</f>
        <v/>
      </c>
      <c r="S93" s="98"/>
      <c r="T93" s="99"/>
      <c r="U93" s="95" t="str">
        <f>IF($A93="","",入力用シート!O93)</f>
        <v/>
      </c>
      <c r="V93" s="101" t="str">
        <f>IF($A93="","",入力用シート!P93)</f>
        <v/>
      </c>
      <c r="W93" s="67" t="str">
        <f>IF($A93="","",入力用シート!Q93)</f>
        <v/>
      </c>
      <c r="X93" s="144" t="str">
        <f>IF($A93="","",入力用シート!R93)</f>
        <v/>
      </c>
      <c r="Y93" s="149" t="str">
        <f>IF($A93="","",入力用シート!S93)</f>
        <v/>
      </c>
    </row>
    <row r="94" spans="1:25" ht="20.100000000000001" customHeight="1" x14ac:dyDescent="0.15">
      <c r="A94" s="94" t="str">
        <f>IF(入力用シート!B94="","","【"&amp;入力用シート!$A$2&amp;"】"&amp;入力用シート!B94&amp;"("&amp;入力用シート!$B$1-2000&amp;"."&amp;入力用シート!$B$2&amp;")")</f>
        <v/>
      </c>
      <c r="B94" s="95"/>
      <c r="C94" s="96"/>
      <c r="D94" s="96" t="str">
        <f>IF($A94="","",入力用シート!C94)</f>
        <v/>
      </c>
      <c r="E94" s="97" t="str">
        <f>IF($A94="","",入力用シート!D94)</f>
        <v/>
      </c>
      <c r="F94" s="98" t="str">
        <f>IF($A94="","",入力用シート!E94)</f>
        <v/>
      </c>
      <c r="G94" s="99" t="str">
        <f>IF($A94="","",入力用シート!F94)</f>
        <v/>
      </c>
      <c r="H94" s="95" t="str">
        <f>IF($A94="","",入力用シート!G94)</f>
        <v/>
      </c>
      <c r="I94" s="96"/>
      <c r="J94" s="97" t="str">
        <f>IF($A94="","",入力用シート!H94)</f>
        <v/>
      </c>
      <c r="K94" s="100" t="str">
        <f>IF($A94="","",入力用シート!I94)</f>
        <v/>
      </c>
      <c r="L94" s="101" t="str">
        <f>IF($A94="","",入力用シート!J94)</f>
        <v/>
      </c>
      <c r="M94" s="102" t="str">
        <f>IF($A94="","",入力用シート!K94)</f>
        <v/>
      </c>
      <c r="N94" s="96"/>
      <c r="O94" s="97" t="str">
        <f>IF($A94="","",入力用シート!L94)</f>
        <v/>
      </c>
      <c r="P94" s="95" t="str">
        <f>IF($A94="","",入力用シート!M94)</f>
        <v/>
      </c>
      <c r="Q94" s="96"/>
      <c r="R94" s="97" t="str">
        <f>IF($A94="","",入力用シート!N94)</f>
        <v/>
      </c>
      <c r="S94" s="98"/>
      <c r="T94" s="99"/>
      <c r="U94" s="95" t="str">
        <f>IF($A94="","",入力用シート!O94)</f>
        <v/>
      </c>
      <c r="V94" s="101" t="str">
        <f>IF($A94="","",入力用シート!P94)</f>
        <v/>
      </c>
      <c r="W94" s="67" t="str">
        <f>IF($A94="","",入力用シート!Q94)</f>
        <v/>
      </c>
      <c r="X94" s="144" t="str">
        <f>IF($A94="","",入力用シート!R94)</f>
        <v/>
      </c>
      <c r="Y94" s="149" t="str">
        <f>IF($A94="","",入力用シート!S94)</f>
        <v/>
      </c>
    </row>
    <row r="95" spans="1:25" ht="20.100000000000001" customHeight="1" x14ac:dyDescent="0.15">
      <c r="A95" s="94" t="str">
        <f>IF(入力用シート!B95="","","【"&amp;入力用シート!$A$2&amp;"】"&amp;入力用シート!B95&amp;"("&amp;入力用シート!$B$1-2000&amp;"."&amp;入力用シート!$B$2&amp;")")</f>
        <v/>
      </c>
      <c r="B95" s="95"/>
      <c r="C95" s="96"/>
      <c r="D95" s="96" t="str">
        <f>IF($A95="","",入力用シート!C95)</f>
        <v/>
      </c>
      <c r="E95" s="97" t="str">
        <f>IF($A95="","",入力用シート!D95)</f>
        <v/>
      </c>
      <c r="F95" s="98" t="str">
        <f>IF($A95="","",入力用シート!E95)</f>
        <v/>
      </c>
      <c r="G95" s="99" t="str">
        <f>IF($A95="","",入力用シート!F95)</f>
        <v/>
      </c>
      <c r="H95" s="95" t="str">
        <f>IF($A95="","",入力用シート!G95)</f>
        <v/>
      </c>
      <c r="I95" s="96"/>
      <c r="J95" s="97" t="str">
        <f>IF($A95="","",入力用シート!H95)</f>
        <v/>
      </c>
      <c r="K95" s="100" t="str">
        <f>IF($A95="","",入力用シート!I95)</f>
        <v/>
      </c>
      <c r="L95" s="101" t="str">
        <f>IF($A95="","",入力用シート!J95)</f>
        <v/>
      </c>
      <c r="M95" s="102" t="str">
        <f>IF($A95="","",入力用シート!K95)</f>
        <v/>
      </c>
      <c r="N95" s="96"/>
      <c r="O95" s="97" t="str">
        <f>IF($A95="","",入力用シート!L95)</f>
        <v/>
      </c>
      <c r="P95" s="95" t="str">
        <f>IF($A95="","",入力用シート!M95)</f>
        <v/>
      </c>
      <c r="Q95" s="96"/>
      <c r="R95" s="97" t="str">
        <f>IF($A95="","",入力用シート!N95)</f>
        <v/>
      </c>
      <c r="S95" s="98"/>
      <c r="T95" s="99"/>
      <c r="U95" s="95" t="str">
        <f>IF($A95="","",入力用シート!O95)</f>
        <v/>
      </c>
      <c r="V95" s="101" t="str">
        <f>IF($A95="","",入力用シート!P95)</f>
        <v/>
      </c>
      <c r="W95" s="67" t="str">
        <f>IF($A95="","",入力用シート!Q95)</f>
        <v/>
      </c>
      <c r="X95" s="144" t="str">
        <f>IF($A95="","",入力用シート!R95)</f>
        <v/>
      </c>
      <c r="Y95" s="149" t="str">
        <f>IF($A95="","",入力用シート!S95)</f>
        <v/>
      </c>
    </row>
    <row r="96" spans="1:25" ht="20.100000000000001" customHeight="1" x14ac:dyDescent="0.15">
      <c r="A96" s="94" t="str">
        <f>IF(入力用シート!B96="","","【"&amp;入力用シート!$A$2&amp;"】"&amp;入力用シート!B96&amp;"("&amp;入力用シート!$B$1-2000&amp;"."&amp;入力用シート!$B$2&amp;")")</f>
        <v/>
      </c>
      <c r="B96" s="95"/>
      <c r="C96" s="96"/>
      <c r="D96" s="96" t="str">
        <f>IF($A96="","",入力用シート!C96)</f>
        <v/>
      </c>
      <c r="E96" s="97" t="str">
        <f>IF($A96="","",入力用シート!D96)</f>
        <v/>
      </c>
      <c r="F96" s="98" t="str">
        <f>IF($A96="","",入力用シート!E96)</f>
        <v/>
      </c>
      <c r="G96" s="99" t="str">
        <f>IF($A96="","",入力用シート!F96)</f>
        <v/>
      </c>
      <c r="H96" s="95" t="str">
        <f>IF($A96="","",入力用シート!G96)</f>
        <v/>
      </c>
      <c r="I96" s="96"/>
      <c r="J96" s="97" t="str">
        <f>IF($A96="","",入力用シート!H96)</f>
        <v/>
      </c>
      <c r="K96" s="100" t="str">
        <f>IF($A96="","",入力用シート!I96)</f>
        <v/>
      </c>
      <c r="L96" s="101" t="str">
        <f>IF($A96="","",入力用シート!J96)</f>
        <v/>
      </c>
      <c r="M96" s="102" t="str">
        <f>IF($A96="","",入力用シート!K96)</f>
        <v/>
      </c>
      <c r="N96" s="96"/>
      <c r="O96" s="97" t="str">
        <f>IF($A96="","",入力用シート!L96)</f>
        <v/>
      </c>
      <c r="P96" s="95" t="str">
        <f>IF($A96="","",入力用シート!M96)</f>
        <v/>
      </c>
      <c r="Q96" s="96"/>
      <c r="R96" s="97" t="str">
        <f>IF($A96="","",入力用シート!N96)</f>
        <v/>
      </c>
      <c r="S96" s="98"/>
      <c r="T96" s="99"/>
      <c r="U96" s="95" t="str">
        <f>IF($A96="","",入力用シート!O96)</f>
        <v/>
      </c>
      <c r="V96" s="101" t="str">
        <f>IF($A96="","",入力用シート!P96)</f>
        <v/>
      </c>
      <c r="W96" s="67" t="str">
        <f>IF($A96="","",入力用シート!Q96)</f>
        <v/>
      </c>
      <c r="X96" s="144" t="str">
        <f>IF($A96="","",入力用シート!R96)</f>
        <v/>
      </c>
      <c r="Y96" s="149" t="str">
        <f>IF($A96="","",入力用シート!S96)</f>
        <v/>
      </c>
    </row>
    <row r="97" spans="1:25" ht="20.100000000000001" customHeight="1" x14ac:dyDescent="0.15">
      <c r="A97" s="94" t="str">
        <f>IF(入力用シート!B97="","","【"&amp;入力用シート!$A$2&amp;"】"&amp;入力用シート!B97&amp;"("&amp;入力用シート!$B$1-2000&amp;"."&amp;入力用シート!$B$2&amp;")")</f>
        <v/>
      </c>
      <c r="B97" s="95"/>
      <c r="C97" s="96"/>
      <c r="D97" s="96" t="str">
        <f>IF($A97="","",入力用シート!C97)</f>
        <v/>
      </c>
      <c r="E97" s="97" t="str">
        <f>IF($A97="","",入力用シート!D97)</f>
        <v/>
      </c>
      <c r="F97" s="98" t="str">
        <f>IF($A97="","",入力用シート!E97)</f>
        <v/>
      </c>
      <c r="G97" s="99" t="str">
        <f>IF($A97="","",入力用シート!F97)</f>
        <v/>
      </c>
      <c r="H97" s="95" t="str">
        <f>IF($A97="","",入力用シート!G97)</f>
        <v/>
      </c>
      <c r="I97" s="96"/>
      <c r="J97" s="97" t="str">
        <f>IF($A97="","",入力用シート!H97)</f>
        <v/>
      </c>
      <c r="K97" s="100" t="str">
        <f>IF($A97="","",入力用シート!I97)</f>
        <v/>
      </c>
      <c r="L97" s="101" t="str">
        <f>IF($A97="","",入力用シート!J97)</f>
        <v/>
      </c>
      <c r="M97" s="102" t="str">
        <f>IF($A97="","",入力用シート!K97)</f>
        <v/>
      </c>
      <c r="N97" s="96"/>
      <c r="O97" s="97" t="str">
        <f>IF($A97="","",入力用シート!L97)</f>
        <v/>
      </c>
      <c r="P97" s="95" t="str">
        <f>IF($A97="","",入力用シート!M97)</f>
        <v/>
      </c>
      <c r="Q97" s="96"/>
      <c r="R97" s="97" t="str">
        <f>IF($A97="","",入力用シート!N97)</f>
        <v/>
      </c>
      <c r="S97" s="98"/>
      <c r="T97" s="99"/>
      <c r="U97" s="95" t="str">
        <f>IF($A97="","",入力用シート!O97)</f>
        <v/>
      </c>
      <c r="V97" s="101" t="str">
        <f>IF($A97="","",入力用シート!P97)</f>
        <v/>
      </c>
      <c r="W97" s="67" t="str">
        <f>IF($A97="","",入力用シート!Q97)</f>
        <v/>
      </c>
      <c r="X97" s="144" t="str">
        <f>IF($A97="","",入力用シート!R97)</f>
        <v/>
      </c>
      <c r="Y97" s="149" t="str">
        <f>IF($A97="","",入力用シート!S97)</f>
        <v/>
      </c>
    </row>
    <row r="98" spans="1:25" ht="20.100000000000001" customHeight="1" x14ac:dyDescent="0.15">
      <c r="A98" s="94" t="str">
        <f>IF(入力用シート!B98="","","【"&amp;入力用シート!$A$2&amp;"】"&amp;入力用シート!B98&amp;"("&amp;入力用シート!$B$1-2000&amp;"."&amp;入力用シート!$B$2&amp;")")</f>
        <v/>
      </c>
      <c r="B98" s="95"/>
      <c r="C98" s="96"/>
      <c r="D98" s="96" t="str">
        <f>IF($A98="","",入力用シート!C98)</f>
        <v/>
      </c>
      <c r="E98" s="97" t="str">
        <f>IF($A98="","",入力用シート!D98)</f>
        <v/>
      </c>
      <c r="F98" s="98" t="str">
        <f>IF($A98="","",入力用シート!E98)</f>
        <v/>
      </c>
      <c r="G98" s="99" t="str">
        <f>IF($A98="","",入力用シート!F98)</f>
        <v/>
      </c>
      <c r="H98" s="95" t="str">
        <f>IF($A98="","",入力用シート!G98)</f>
        <v/>
      </c>
      <c r="I98" s="96"/>
      <c r="J98" s="97" t="str">
        <f>IF($A98="","",入力用シート!H98)</f>
        <v/>
      </c>
      <c r="K98" s="100" t="str">
        <f>IF($A98="","",入力用シート!I98)</f>
        <v/>
      </c>
      <c r="L98" s="101" t="str">
        <f>IF($A98="","",入力用シート!J98)</f>
        <v/>
      </c>
      <c r="M98" s="102" t="str">
        <f>IF($A98="","",入力用シート!K98)</f>
        <v/>
      </c>
      <c r="N98" s="96"/>
      <c r="O98" s="97" t="str">
        <f>IF($A98="","",入力用シート!L98)</f>
        <v/>
      </c>
      <c r="P98" s="95" t="str">
        <f>IF($A98="","",入力用シート!M98)</f>
        <v/>
      </c>
      <c r="Q98" s="96"/>
      <c r="R98" s="97" t="str">
        <f>IF($A98="","",入力用シート!N98)</f>
        <v/>
      </c>
      <c r="S98" s="98"/>
      <c r="T98" s="99"/>
      <c r="U98" s="95" t="str">
        <f>IF($A98="","",入力用シート!O98)</f>
        <v/>
      </c>
      <c r="V98" s="101" t="str">
        <f>IF($A98="","",入力用シート!P98)</f>
        <v/>
      </c>
      <c r="W98" s="67" t="str">
        <f>IF($A98="","",入力用シート!Q98)</f>
        <v/>
      </c>
      <c r="X98" s="144" t="str">
        <f>IF($A98="","",入力用シート!R98)</f>
        <v/>
      </c>
      <c r="Y98" s="149" t="str">
        <f>IF($A98="","",入力用シート!S98)</f>
        <v/>
      </c>
    </row>
    <row r="99" spans="1:25" ht="20.100000000000001" customHeight="1" x14ac:dyDescent="0.15">
      <c r="A99" s="94" t="str">
        <f>IF(入力用シート!B99="","","【"&amp;入力用シート!$A$2&amp;"】"&amp;入力用シート!B99&amp;"("&amp;入力用シート!$B$1-2000&amp;"."&amp;入力用シート!$B$2&amp;")")</f>
        <v/>
      </c>
      <c r="B99" s="95"/>
      <c r="C99" s="96"/>
      <c r="D99" s="96" t="str">
        <f>IF($A99="","",入力用シート!C99)</f>
        <v/>
      </c>
      <c r="E99" s="97" t="str">
        <f>IF($A99="","",入力用シート!D99)</f>
        <v/>
      </c>
      <c r="F99" s="98" t="str">
        <f>IF($A99="","",入力用シート!E99)</f>
        <v/>
      </c>
      <c r="G99" s="99" t="str">
        <f>IF($A99="","",入力用シート!F99)</f>
        <v/>
      </c>
      <c r="H99" s="95" t="str">
        <f>IF($A99="","",入力用シート!G99)</f>
        <v/>
      </c>
      <c r="I99" s="96"/>
      <c r="J99" s="97" t="str">
        <f>IF($A99="","",入力用シート!H99)</f>
        <v/>
      </c>
      <c r="K99" s="100" t="str">
        <f>IF($A99="","",入力用シート!I99)</f>
        <v/>
      </c>
      <c r="L99" s="101" t="str">
        <f>IF($A99="","",入力用シート!J99)</f>
        <v/>
      </c>
      <c r="M99" s="102" t="str">
        <f>IF($A99="","",入力用シート!K99)</f>
        <v/>
      </c>
      <c r="N99" s="96"/>
      <c r="O99" s="97" t="str">
        <f>IF($A99="","",入力用シート!L99)</f>
        <v/>
      </c>
      <c r="P99" s="95" t="str">
        <f>IF($A99="","",入力用シート!M99)</f>
        <v/>
      </c>
      <c r="Q99" s="96"/>
      <c r="R99" s="97" t="str">
        <f>IF($A99="","",入力用シート!N99)</f>
        <v/>
      </c>
      <c r="S99" s="98"/>
      <c r="T99" s="99"/>
      <c r="U99" s="95" t="str">
        <f>IF($A99="","",入力用シート!O99)</f>
        <v/>
      </c>
      <c r="V99" s="101" t="str">
        <f>IF($A99="","",入力用シート!P99)</f>
        <v/>
      </c>
      <c r="W99" s="67" t="str">
        <f>IF($A99="","",入力用シート!Q99)</f>
        <v/>
      </c>
      <c r="X99" s="144" t="str">
        <f>IF($A99="","",入力用シート!R99)</f>
        <v/>
      </c>
      <c r="Y99" s="149" t="str">
        <f>IF($A99="","",入力用シート!S99)</f>
        <v/>
      </c>
    </row>
    <row r="100" spans="1:25" ht="20.100000000000001" customHeight="1" x14ac:dyDescent="0.15">
      <c r="A100" s="94" t="str">
        <f>IF(入力用シート!B100="","","【"&amp;入力用シート!$A$2&amp;"】"&amp;入力用シート!B100&amp;"("&amp;入力用シート!$B$1-2000&amp;"."&amp;入力用シート!$B$2&amp;")")</f>
        <v/>
      </c>
      <c r="B100" s="95"/>
      <c r="C100" s="96"/>
      <c r="D100" s="96" t="str">
        <f>IF($A100="","",入力用シート!C100)</f>
        <v/>
      </c>
      <c r="E100" s="97" t="str">
        <f>IF($A100="","",入力用シート!D100)</f>
        <v/>
      </c>
      <c r="F100" s="98" t="str">
        <f>IF($A100="","",入力用シート!E100)</f>
        <v/>
      </c>
      <c r="G100" s="99" t="str">
        <f>IF($A100="","",入力用シート!F100)</f>
        <v/>
      </c>
      <c r="H100" s="95" t="str">
        <f>IF($A100="","",入力用シート!G100)</f>
        <v/>
      </c>
      <c r="I100" s="96"/>
      <c r="J100" s="97" t="str">
        <f>IF($A100="","",入力用シート!H100)</f>
        <v/>
      </c>
      <c r="K100" s="100" t="str">
        <f>IF($A100="","",入力用シート!I100)</f>
        <v/>
      </c>
      <c r="L100" s="101" t="str">
        <f>IF($A100="","",入力用シート!J100)</f>
        <v/>
      </c>
      <c r="M100" s="102" t="str">
        <f>IF($A100="","",入力用シート!K100)</f>
        <v/>
      </c>
      <c r="N100" s="96"/>
      <c r="O100" s="97" t="str">
        <f>IF($A100="","",入力用シート!L100)</f>
        <v/>
      </c>
      <c r="P100" s="95" t="str">
        <f>IF($A100="","",入力用シート!M100)</f>
        <v/>
      </c>
      <c r="Q100" s="96"/>
      <c r="R100" s="97" t="str">
        <f>IF($A100="","",入力用シート!N100)</f>
        <v/>
      </c>
      <c r="S100" s="98"/>
      <c r="T100" s="99"/>
      <c r="U100" s="95" t="str">
        <f>IF($A100="","",入力用シート!O100)</f>
        <v/>
      </c>
      <c r="V100" s="101" t="str">
        <f>IF($A100="","",入力用シート!P100)</f>
        <v/>
      </c>
      <c r="W100" s="67" t="str">
        <f>IF($A100="","",入力用シート!Q100)</f>
        <v/>
      </c>
      <c r="X100" s="144" t="str">
        <f>IF($A100="","",入力用シート!R100)</f>
        <v/>
      </c>
      <c r="Y100" s="149" t="str">
        <f>IF($A100="","",入力用シート!S100)</f>
        <v/>
      </c>
    </row>
    <row r="101" spans="1:25" ht="20.100000000000001" customHeight="1" x14ac:dyDescent="0.15">
      <c r="A101" s="94" t="str">
        <f>IF(入力用シート!B101="","","【"&amp;入力用シート!$A$2&amp;"】"&amp;入力用シート!B101&amp;"("&amp;入力用シート!$B$1-2000&amp;"."&amp;入力用シート!$B$2&amp;")")</f>
        <v/>
      </c>
      <c r="B101" s="95"/>
      <c r="C101" s="96"/>
      <c r="D101" s="96" t="str">
        <f>IF($A101="","",入力用シート!C101)</f>
        <v/>
      </c>
      <c r="E101" s="97" t="str">
        <f>IF($A101="","",入力用シート!D101)</f>
        <v/>
      </c>
      <c r="F101" s="98" t="str">
        <f>IF($A101="","",入力用シート!E101)</f>
        <v/>
      </c>
      <c r="G101" s="99" t="str">
        <f>IF($A101="","",入力用シート!F101)</f>
        <v/>
      </c>
      <c r="H101" s="95" t="str">
        <f>IF($A101="","",入力用シート!G101)</f>
        <v/>
      </c>
      <c r="I101" s="96"/>
      <c r="J101" s="97" t="str">
        <f>IF($A101="","",入力用シート!H101)</f>
        <v/>
      </c>
      <c r="K101" s="100" t="str">
        <f>IF($A101="","",入力用シート!I101)</f>
        <v/>
      </c>
      <c r="L101" s="101" t="str">
        <f>IF($A101="","",入力用シート!J101)</f>
        <v/>
      </c>
      <c r="M101" s="102" t="str">
        <f>IF($A101="","",入力用シート!K101)</f>
        <v/>
      </c>
      <c r="N101" s="96"/>
      <c r="O101" s="97" t="str">
        <f>IF($A101="","",入力用シート!L101)</f>
        <v/>
      </c>
      <c r="P101" s="95" t="str">
        <f>IF($A101="","",入力用シート!M101)</f>
        <v/>
      </c>
      <c r="Q101" s="96"/>
      <c r="R101" s="97" t="str">
        <f>IF($A101="","",入力用シート!N101)</f>
        <v/>
      </c>
      <c r="S101" s="98"/>
      <c r="T101" s="99"/>
      <c r="U101" s="95" t="str">
        <f>IF($A101="","",入力用シート!O101)</f>
        <v/>
      </c>
      <c r="V101" s="101" t="str">
        <f>IF($A101="","",入力用シート!P101)</f>
        <v/>
      </c>
      <c r="W101" s="67" t="str">
        <f>IF($A101="","",入力用シート!Q101)</f>
        <v/>
      </c>
      <c r="X101" s="144" t="str">
        <f>IF($A101="","",入力用シート!R101)</f>
        <v/>
      </c>
      <c r="Y101" s="149" t="str">
        <f>IF($A101="","",入力用シート!S101)</f>
        <v/>
      </c>
    </row>
    <row r="102" spans="1:25" ht="20.100000000000001" customHeight="1" x14ac:dyDescent="0.15">
      <c r="A102" s="94" t="str">
        <f>IF(入力用シート!B102="","","【"&amp;入力用シート!$A$2&amp;"】"&amp;入力用シート!B102&amp;"("&amp;入力用シート!$B$1-2000&amp;"."&amp;入力用シート!$B$2&amp;")")</f>
        <v/>
      </c>
      <c r="B102" s="95"/>
      <c r="C102" s="96"/>
      <c r="D102" s="96" t="str">
        <f>IF($A102="","",入力用シート!C102)</f>
        <v/>
      </c>
      <c r="E102" s="97" t="str">
        <f>IF($A102="","",入力用シート!D102)</f>
        <v/>
      </c>
      <c r="F102" s="98" t="str">
        <f>IF($A102="","",入力用シート!E102)</f>
        <v/>
      </c>
      <c r="G102" s="99" t="str">
        <f>IF($A102="","",入力用シート!F102)</f>
        <v/>
      </c>
      <c r="H102" s="95" t="str">
        <f>IF($A102="","",入力用シート!G102)</f>
        <v/>
      </c>
      <c r="I102" s="96"/>
      <c r="J102" s="97" t="str">
        <f>IF($A102="","",入力用シート!H102)</f>
        <v/>
      </c>
      <c r="K102" s="100" t="str">
        <f>IF($A102="","",入力用シート!I102)</f>
        <v/>
      </c>
      <c r="L102" s="101" t="str">
        <f>IF($A102="","",入力用シート!J102)</f>
        <v/>
      </c>
      <c r="M102" s="102" t="str">
        <f>IF($A102="","",入力用シート!K102)</f>
        <v/>
      </c>
      <c r="N102" s="96"/>
      <c r="O102" s="97" t="str">
        <f>IF($A102="","",入力用シート!L102)</f>
        <v/>
      </c>
      <c r="P102" s="95" t="str">
        <f>IF($A102="","",入力用シート!M102)</f>
        <v/>
      </c>
      <c r="Q102" s="96"/>
      <c r="R102" s="97" t="str">
        <f>IF($A102="","",入力用シート!N102)</f>
        <v/>
      </c>
      <c r="S102" s="98"/>
      <c r="T102" s="99"/>
      <c r="U102" s="95" t="str">
        <f>IF($A102="","",入力用シート!O102)</f>
        <v/>
      </c>
      <c r="V102" s="101" t="str">
        <f>IF($A102="","",入力用シート!P102)</f>
        <v/>
      </c>
      <c r="W102" s="67" t="str">
        <f>IF($A102="","",入力用シート!Q102)</f>
        <v/>
      </c>
      <c r="X102" s="144" t="str">
        <f>IF($A102="","",入力用シート!R102)</f>
        <v/>
      </c>
      <c r="Y102" s="149" t="str">
        <f>IF($A102="","",入力用シート!S102)</f>
        <v/>
      </c>
    </row>
    <row r="103" spans="1:25" ht="20.100000000000001" customHeight="1" x14ac:dyDescent="0.15">
      <c r="A103" s="94" t="str">
        <f>IF(入力用シート!B103="","","【"&amp;入力用シート!$A$2&amp;"】"&amp;入力用シート!B103&amp;"("&amp;入力用シート!$B$1-2000&amp;"."&amp;入力用シート!$B$2&amp;")")</f>
        <v/>
      </c>
      <c r="B103" s="95"/>
      <c r="C103" s="96"/>
      <c r="D103" s="96" t="str">
        <f>IF($A103="","",入力用シート!C103)</f>
        <v/>
      </c>
      <c r="E103" s="97" t="str">
        <f>IF($A103="","",入力用シート!D103)</f>
        <v/>
      </c>
      <c r="F103" s="98" t="str">
        <f>IF($A103="","",入力用シート!E103)</f>
        <v/>
      </c>
      <c r="G103" s="99" t="str">
        <f>IF($A103="","",入力用シート!F103)</f>
        <v/>
      </c>
      <c r="H103" s="95" t="str">
        <f>IF($A103="","",入力用シート!G103)</f>
        <v/>
      </c>
      <c r="I103" s="96"/>
      <c r="J103" s="97" t="str">
        <f>IF($A103="","",入力用シート!H103)</f>
        <v/>
      </c>
      <c r="K103" s="100" t="str">
        <f>IF($A103="","",入力用シート!I103)</f>
        <v/>
      </c>
      <c r="L103" s="101" t="str">
        <f>IF($A103="","",入力用シート!J103)</f>
        <v/>
      </c>
      <c r="M103" s="102" t="str">
        <f>IF($A103="","",入力用シート!K103)</f>
        <v/>
      </c>
      <c r="N103" s="96"/>
      <c r="O103" s="97" t="str">
        <f>IF($A103="","",入力用シート!L103)</f>
        <v/>
      </c>
      <c r="P103" s="95" t="str">
        <f>IF($A103="","",入力用シート!M103)</f>
        <v/>
      </c>
      <c r="Q103" s="96"/>
      <c r="R103" s="97" t="str">
        <f>IF($A103="","",入力用シート!N103)</f>
        <v/>
      </c>
      <c r="S103" s="98"/>
      <c r="T103" s="99"/>
      <c r="U103" s="95" t="str">
        <f>IF($A103="","",入力用シート!O103)</f>
        <v/>
      </c>
      <c r="V103" s="101" t="str">
        <f>IF($A103="","",入力用シート!P103)</f>
        <v/>
      </c>
      <c r="W103" s="67" t="str">
        <f>IF($A103="","",入力用シート!Q103)</f>
        <v/>
      </c>
      <c r="X103" s="144" t="str">
        <f>IF($A103="","",入力用シート!R103)</f>
        <v/>
      </c>
      <c r="Y103" s="149" t="str">
        <f>IF($A103="","",入力用シート!S103)</f>
        <v/>
      </c>
    </row>
    <row r="104" spans="1:25" ht="20.100000000000001" customHeight="1" x14ac:dyDescent="0.15">
      <c r="A104" s="94" t="str">
        <f>IF(入力用シート!B104="","","【"&amp;入力用シート!$A$2&amp;"】"&amp;入力用シート!B104&amp;"("&amp;入力用シート!$B$1-2000&amp;"."&amp;入力用シート!$B$2&amp;")")</f>
        <v/>
      </c>
      <c r="B104" s="95"/>
      <c r="C104" s="96"/>
      <c r="D104" s="96" t="str">
        <f>IF($A104="","",入力用シート!C104)</f>
        <v/>
      </c>
      <c r="E104" s="97" t="str">
        <f>IF($A104="","",入力用シート!D104)</f>
        <v/>
      </c>
      <c r="F104" s="98" t="str">
        <f>IF($A104="","",入力用シート!E104)</f>
        <v/>
      </c>
      <c r="G104" s="99" t="str">
        <f>IF($A104="","",入力用シート!F104)</f>
        <v/>
      </c>
      <c r="H104" s="95" t="str">
        <f>IF($A104="","",入力用シート!G104)</f>
        <v/>
      </c>
      <c r="I104" s="96"/>
      <c r="J104" s="97" t="str">
        <f>IF($A104="","",入力用シート!H104)</f>
        <v/>
      </c>
      <c r="K104" s="100" t="str">
        <f>IF($A104="","",入力用シート!I104)</f>
        <v/>
      </c>
      <c r="L104" s="101" t="str">
        <f>IF($A104="","",入力用シート!J104)</f>
        <v/>
      </c>
      <c r="M104" s="102" t="str">
        <f>IF($A104="","",入力用シート!K104)</f>
        <v/>
      </c>
      <c r="N104" s="96"/>
      <c r="O104" s="97" t="str">
        <f>IF($A104="","",入力用シート!L104)</f>
        <v/>
      </c>
      <c r="P104" s="95" t="str">
        <f>IF($A104="","",入力用シート!M104)</f>
        <v/>
      </c>
      <c r="Q104" s="96"/>
      <c r="R104" s="97" t="str">
        <f>IF($A104="","",入力用シート!N104)</f>
        <v/>
      </c>
      <c r="S104" s="98"/>
      <c r="T104" s="99"/>
      <c r="U104" s="95" t="str">
        <f>IF($A104="","",入力用シート!O104)</f>
        <v/>
      </c>
      <c r="V104" s="101" t="str">
        <f>IF($A104="","",入力用シート!P104)</f>
        <v/>
      </c>
      <c r="W104" s="67" t="str">
        <f>IF($A104="","",入力用シート!Q104)</f>
        <v/>
      </c>
      <c r="X104" s="144" t="str">
        <f>IF($A104="","",入力用シート!R104)</f>
        <v/>
      </c>
      <c r="Y104" s="149" t="str">
        <f>IF($A104="","",入力用シート!S104)</f>
        <v/>
      </c>
    </row>
    <row r="105" spans="1:25" ht="20.100000000000001" customHeight="1" x14ac:dyDescent="0.15">
      <c r="A105" s="94" t="str">
        <f>IF(入力用シート!B105="","","【"&amp;入力用シート!$A$2&amp;"】"&amp;入力用シート!B105&amp;"("&amp;入力用シート!$B$1-2000&amp;"."&amp;入力用シート!$B$2&amp;")")</f>
        <v/>
      </c>
      <c r="B105" s="95"/>
      <c r="C105" s="96"/>
      <c r="D105" s="96" t="str">
        <f>IF($A105="","",入力用シート!C105)</f>
        <v/>
      </c>
      <c r="E105" s="97" t="str">
        <f>IF($A105="","",入力用シート!D105)</f>
        <v/>
      </c>
      <c r="F105" s="98" t="str">
        <f>IF($A105="","",入力用シート!E105)</f>
        <v/>
      </c>
      <c r="G105" s="99" t="str">
        <f>IF($A105="","",入力用シート!F105)</f>
        <v/>
      </c>
      <c r="H105" s="95" t="str">
        <f>IF($A105="","",入力用シート!G105)</f>
        <v/>
      </c>
      <c r="I105" s="96"/>
      <c r="J105" s="97" t="str">
        <f>IF($A105="","",入力用シート!H105)</f>
        <v/>
      </c>
      <c r="K105" s="100" t="str">
        <f>IF($A105="","",入力用シート!I105)</f>
        <v/>
      </c>
      <c r="L105" s="101" t="str">
        <f>IF($A105="","",入力用シート!J105)</f>
        <v/>
      </c>
      <c r="M105" s="102" t="str">
        <f>IF($A105="","",入力用シート!K105)</f>
        <v/>
      </c>
      <c r="N105" s="96"/>
      <c r="O105" s="97" t="str">
        <f>IF($A105="","",入力用シート!L105)</f>
        <v/>
      </c>
      <c r="P105" s="95" t="str">
        <f>IF($A105="","",入力用シート!M105)</f>
        <v/>
      </c>
      <c r="Q105" s="96"/>
      <c r="R105" s="97" t="str">
        <f>IF($A105="","",入力用シート!N105)</f>
        <v/>
      </c>
      <c r="S105" s="98"/>
      <c r="T105" s="99"/>
      <c r="U105" s="95" t="str">
        <f>IF($A105="","",入力用シート!O105)</f>
        <v/>
      </c>
      <c r="V105" s="101" t="str">
        <f>IF($A105="","",入力用シート!P105)</f>
        <v/>
      </c>
      <c r="W105" s="67" t="str">
        <f>IF($A105="","",入力用シート!Q105)</f>
        <v/>
      </c>
      <c r="X105" s="144" t="str">
        <f>IF($A105="","",入力用シート!R105)</f>
        <v/>
      </c>
      <c r="Y105" s="149" t="str">
        <f>IF($A105="","",入力用シート!S105)</f>
        <v/>
      </c>
    </row>
    <row r="106" spans="1:25" ht="20.100000000000001" customHeight="1" x14ac:dyDescent="0.15">
      <c r="A106" s="94" t="str">
        <f>IF(入力用シート!B106="","","【"&amp;入力用シート!$A$2&amp;"】"&amp;入力用シート!B106&amp;"("&amp;入力用シート!$B$1-2000&amp;"."&amp;入力用シート!$B$2&amp;")")</f>
        <v/>
      </c>
      <c r="B106" s="95"/>
      <c r="C106" s="96"/>
      <c r="D106" s="96" t="str">
        <f>IF($A106="","",入力用シート!C106)</f>
        <v/>
      </c>
      <c r="E106" s="97" t="str">
        <f>IF($A106="","",入力用シート!D106)</f>
        <v/>
      </c>
      <c r="F106" s="98" t="str">
        <f>IF($A106="","",入力用シート!E106)</f>
        <v/>
      </c>
      <c r="G106" s="99" t="str">
        <f>IF($A106="","",入力用シート!F106)</f>
        <v/>
      </c>
      <c r="H106" s="95" t="str">
        <f>IF($A106="","",入力用シート!G106)</f>
        <v/>
      </c>
      <c r="I106" s="96"/>
      <c r="J106" s="97" t="str">
        <f>IF($A106="","",入力用シート!H106)</f>
        <v/>
      </c>
      <c r="K106" s="100" t="str">
        <f>IF($A106="","",入力用シート!I106)</f>
        <v/>
      </c>
      <c r="L106" s="101" t="str">
        <f>IF($A106="","",入力用シート!J106)</f>
        <v/>
      </c>
      <c r="M106" s="102" t="str">
        <f>IF($A106="","",入力用シート!K106)</f>
        <v/>
      </c>
      <c r="N106" s="96"/>
      <c r="O106" s="97" t="str">
        <f>IF($A106="","",入力用シート!L106)</f>
        <v/>
      </c>
      <c r="P106" s="95" t="str">
        <f>IF($A106="","",入力用シート!M106)</f>
        <v/>
      </c>
      <c r="Q106" s="96"/>
      <c r="R106" s="97" t="str">
        <f>IF($A106="","",入力用シート!N106)</f>
        <v/>
      </c>
      <c r="S106" s="98"/>
      <c r="T106" s="99"/>
      <c r="U106" s="95" t="str">
        <f>IF($A106="","",入力用シート!O106)</f>
        <v/>
      </c>
      <c r="V106" s="101" t="str">
        <f>IF($A106="","",入力用シート!P106)</f>
        <v/>
      </c>
      <c r="W106" s="67" t="str">
        <f>IF($A106="","",入力用シート!Q106)</f>
        <v/>
      </c>
      <c r="X106" s="144" t="str">
        <f>IF($A106="","",入力用シート!R106)</f>
        <v/>
      </c>
      <c r="Y106" s="149" t="str">
        <f>IF($A106="","",入力用シート!S106)</f>
        <v/>
      </c>
    </row>
    <row r="107" spans="1:25" ht="20.100000000000001" customHeight="1" x14ac:dyDescent="0.15">
      <c r="A107" s="94" t="str">
        <f>IF(入力用シート!B107="","","【"&amp;入力用シート!$A$2&amp;"】"&amp;入力用シート!B107&amp;"("&amp;入力用シート!$B$1-2000&amp;"."&amp;入力用シート!$B$2&amp;")")</f>
        <v/>
      </c>
      <c r="B107" s="95"/>
      <c r="C107" s="96"/>
      <c r="D107" s="96" t="str">
        <f>IF($A107="","",入力用シート!C107)</f>
        <v/>
      </c>
      <c r="E107" s="97" t="str">
        <f>IF($A107="","",入力用シート!D107)</f>
        <v/>
      </c>
      <c r="F107" s="98" t="str">
        <f>IF($A107="","",入力用シート!E107)</f>
        <v/>
      </c>
      <c r="G107" s="99" t="str">
        <f>IF($A107="","",入力用シート!F107)</f>
        <v/>
      </c>
      <c r="H107" s="95" t="str">
        <f>IF($A107="","",入力用シート!G107)</f>
        <v/>
      </c>
      <c r="I107" s="96"/>
      <c r="J107" s="97" t="str">
        <f>IF($A107="","",入力用シート!H107)</f>
        <v/>
      </c>
      <c r="K107" s="100" t="str">
        <f>IF($A107="","",入力用シート!I107)</f>
        <v/>
      </c>
      <c r="L107" s="101" t="str">
        <f>IF($A107="","",入力用シート!J107)</f>
        <v/>
      </c>
      <c r="M107" s="102" t="str">
        <f>IF($A107="","",入力用シート!K107)</f>
        <v/>
      </c>
      <c r="N107" s="96"/>
      <c r="O107" s="97" t="str">
        <f>IF($A107="","",入力用シート!L107)</f>
        <v/>
      </c>
      <c r="P107" s="95" t="str">
        <f>IF($A107="","",入力用シート!M107)</f>
        <v/>
      </c>
      <c r="Q107" s="96"/>
      <c r="R107" s="97" t="str">
        <f>IF($A107="","",入力用シート!N107)</f>
        <v/>
      </c>
      <c r="S107" s="98"/>
      <c r="T107" s="99"/>
      <c r="U107" s="95" t="str">
        <f>IF($A107="","",入力用シート!O107)</f>
        <v/>
      </c>
      <c r="V107" s="101" t="str">
        <f>IF($A107="","",入力用シート!P107)</f>
        <v/>
      </c>
      <c r="W107" s="67" t="str">
        <f>IF($A107="","",入力用シート!Q107)</f>
        <v/>
      </c>
      <c r="X107" s="144" t="str">
        <f>IF($A107="","",入力用シート!R107)</f>
        <v/>
      </c>
      <c r="Y107" s="149" t="str">
        <f>IF($A107="","",入力用シート!S107)</f>
        <v/>
      </c>
    </row>
    <row r="108" spans="1:25" ht="20.100000000000001" customHeight="1" x14ac:dyDescent="0.15">
      <c r="A108" s="94" t="str">
        <f>IF(入力用シート!B108="","","【"&amp;入力用シート!$A$2&amp;"】"&amp;入力用シート!B108&amp;"("&amp;入力用シート!$B$1-2000&amp;"."&amp;入力用シート!$B$2&amp;")")</f>
        <v/>
      </c>
      <c r="B108" s="95"/>
      <c r="C108" s="96"/>
      <c r="D108" s="96" t="str">
        <f>IF($A108="","",入力用シート!C108)</f>
        <v/>
      </c>
      <c r="E108" s="97" t="str">
        <f>IF($A108="","",入力用シート!D108)</f>
        <v/>
      </c>
      <c r="F108" s="98" t="str">
        <f>IF($A108="","",入力用シート!E108)</f>
        <v/>
      </c>
      <c r="G108" s="99" t="str">
        <f>IF($A108="","",入力用シート!F108)</f>
        <v/>
      </c>
      <c r="H108" s="95" t="str">
        <f>IF($A108="","",入力用シート!G108)</f>
        <v/>
      </c>
      <c r="I108" s="96"/>
      <c r="J108" s="97" t="str">
        <f>IF($A108="","",入力用シート!H108)</f>
        <v/>
      </c>
      <c r="K108" s="100" t="str">
        <f>IF($A108="","",入力用シート!I108)</f>
        <v/>
      </c>
      <c r="L108" s="101" t="str">
        <f>IF($A108="","",入力用シート!J108)</f>
        <v/>
      </c>
      <c r="M108" s="102" t="str">
        <f>IF($A108="","",入力用シート!K108)</f>
        <v/>
      </c>
      <c r="N108" s="96"/>
      <c r="O108" s="97" t="str">
        <f>IF($A108="","",入力用シート!L108)</f>
        <v/>
      </c>
      <c r="P108" s="95" t="str">
        <f>IF($A108="","",入力用シート!M108)</f>
        <v/>
      </c>
      <c r="Q108" s="96"/>
      <c r="R108" s="97" t="str">
        <f>IF($A108="","",入力用シート!N108)</f>
        <v/>
      </c>
      <c r="S108" s="98"/>
      <c r="T108" s="99"/>
      <c r="U108" s="95" t="str">
        <f>IF($A108="","",入力用シート!O108)</f>
        <v/>
      </c>
      <c r="V108" s="101" t="str">
        <f>IF($A108="","",入力用シート!P108)</f>
        <v/>
      </c>
      <c r="W108" s="67" t="str">
        <f>IF($A108="","",入力用シート!Q108)</f>
        <v/>
      </c>
      <c r="X108" s="144" t="str">
        <f>IF($A108="","",入力用シート!R108)</f>
        <v/>
      </c>
      <c r="Y108" s="149" t="str">
        <f>IF($A108="","",入力用シート!S108)</f>
        <v/>
      </c>
    </row>
    <row r="109" spans="1:25" ht="20.100000000000001" customHeight="1" x14ac:dyDescent="0.15">
      <c r="A109" s="94" t="str">
        <f>IF(入力用シート!B109="","","【"&amp;入力用シート!$A$2&amp;"】"&amp;入力用シート!B109&amp;"("&amp;入力用シート!$B$1-2000&amp;"."&amp;入力用シート!$B$2&amp;")")</f>
        <v/>
      </c>
      <c r="B109" s="95"/>
      <c r="C109" s="96"/>
      <c r="D109" s="96" t="str">
        <f>IF($A109="","",入力用シート!C109)</f>
        <v/>
      </c>
      <c r="E109" s="97" t="str">
        <f>IF($A109="","",入力用シート!D109)</f>
        <v/>
      </c>
      <c r="F109" s="98" t="str">
        <f>IF($A109="","",入力用シート!E109)</f>
        <v/>
      </c>
      <c r="G109" s="99" t="str">
        <f>IF($A109="","",入力用シート!F109)</f>
        <v/>
      </c>
      <c r="H109" s="95" t="str">
        <f>IF($A109="","",入力用シート!G109)</f>
        <v/>
      </c>
      <c r="I109" s="96"/>
      <c r="J109" s="97" t="str">
        <f>IF($A109="","",入力用シート!H109)</f>
        <v/>
      </c>
      <c r="K109" s="100" t="str">
        <f>IF($A109="","",入力用シート!I109)</f>
        <v/>
      </c>
      <c r="L109" s="101" t="str">
        <f>IF($A109="","",入力用シート!J109)</f>
        <v/>
      </c>
      <c r="M109" s="102" t="str">
        <f>IF($A109="","",入力用シート!K109)</f>
        <v/>
      </c>
      <c r="N109" s="96"/>
      <c r="O109" s="97" t="str">
        <f>IF($A109="","",入力用シート!L109)</f>
        <v/>
      </c>
      <c r="P109" s="95" t="str">
        <f>IF($A109="","",入力用シート!M109)</f>
        <v/>
      </c>
      <c r="Q109" s="96"/>
      <c r="R109" s="97" t="str">
        <f>IF($A109="","",入力用シート!N109)</f>
        <v/>
      </c>
      <c r="S109" s="98"/>
      <c r="T109" s="99"/>
      <c r="U109" s="95" t="str">
        <f>IF($A109="","",入力用シート!O109)</f>
        <v/>
      </c>
      <c r="V109" s="101" t="str">
        <f>IF($A109="","",入力用シート!P109)</f>
        <v/>
      </c>
      <c r="W109" s="67" t="str">
        <f>IF($A109="","",入力用シート!Q109)</f>
        <v/>
      </c>
      <c r="X109" s="144" t="str">
        <f>IF($A109="","",入力用シート!R109)</f>
        <v/>
      </c>
      <c r="Y109" s="149" t="str">
        <f>IF($A109="","",入力用シート!S109)</f>
        <v/>
      </c>
    </row>
    <row r="110" spans="1:25" ht="20.100000000000001" customHeight="1" x14ac:dyDescent="0.15">
      <c r="A110" s="94" t="str">
        <f>IF(入力用シート!B110="","","【"&amp;入力用シート!$A$2&amp;"】"&amp;入力用シート!B110&amp;"("&amp;入力用シート!$B$1-2000&amp;"."&amp;入力用シート!$B$2&amp;")")</f>
        <v/>
      </c>
      <c r="B110" s="95"/>
      <c r="C110" s="96"/>
      <c r="D110" s="96" t="str">
        <f>IF($A110="","",入力用シート!C110)</f>
        <v/>
      </c>
      <c r="E110" s="97" t="str">
        <f>IF($A110="","",入力用シート!D110)</f>
        <v/>
      </c>
      <c r="F110" s="98" t="str">
        <f>IF($A110="","",入力用シート!E110)</f>
        <v/>
      </c>
      <c r="G110" s="99" t="str">
        <f>IF($A110="","",入力用シート!F110)</f>
        <v/>
      </c>
      <c r="H110" s="95" t="str">
        <f>IF($A110="","",入力用シート!G110)</f>
        <v/>
      </c>
      <c r="I110" s="96"/>
      <c r="J110" s="97" t="str">
        <f>IF($A110="","",入力用シート!H110)</f>
        <v/>
      </c>
      <c r="K110" s="100" t="str">
        <f>IF($A110="","",入力用シート!I110)</f>
        <v/>
      </c>
      <c r="L110" s="101" t="str">
        <f>IF($A110="","",入力用シート!J110)</f>
        <v/>
      </c>
      <c r="M110" s="102" t="str">
        <f>IF($A110="","",入力用シート!K110)</f>
        <v/>
      </c>
      <c r="N110" s="96"/>
      <c r="O110" s="97" t="str">
        <f>IF($A110="","",入力用シート!L110)</f>
        <v/>
      </c>
      <c r="P110" s="95" t="str">
        <f>IF($A110="","",入力用シート!M110)</f>
        <v/>
      </c>
      <c r="Q110" s="96"/>
      <c r="R110" s="97" t="str">
        <f>IF($A110="","",入力用シート!N110)</f>
        <v/>
      </c>
      <c r="S110" s="98"/>
      <c r="T110" s="99"/>
      <c r="U110" s="95" t="str">
        <f>IF($A110="","",入力用シート!O110)</f>
        <v/>
      </c>
      <c r="V110" s="101" t="str">
        <f>IF($A110="","",入力用シート!P110)</f>
        <v/>
      </c>
      <c r="W110" s="67" t="str">
        <f>IF($A110="","",入力用シート!Q110)</f>
        <v/>
      </c>
      <c r="X110" s="144" t="str">
        <f>IF($A110="","",入力用シート!R110)</f>
        <v/>
      </c>
      <c r="Y110" s="149" t="str">
        <f>IF($A110="","",入力用シート!S110)</f>
        <v/>
      </c>
    </row>
    <row r="111" spans="1:25" ht="20.100000000000001" customHeight="1" x14ac:dyDescent="0.15">
      <c r="A111" s="94" t="str">
        <f>IF(入力用シート!B111="","","【"&amp;入力用シート!$A$2&amp;"】"&amp;入力用シート!B111&amp;"("&amp;入力用シート!$B$1-2000&amp;"."&amp;入力用シート!$B$2&amp;")")</f>
        <v/>
      </c>
      <c r="B111" s="95"/>
      <c r="C111" s="96"/>
      <c r="D111" s="96" t="str">
        <f>IF($A111="","",入力用シート!C111)</f>
        <v/>
      </c>
      <c r="E111" s="97" t="str">
        <f>IF($A111="","",入力用シート!D111)</f>
        <v/>
      </c>
      <c r="F111" s="98" t="str">
        <f>IF($A111="","",入力用シート!E111)</f>
        <v/>
      </c>
      <c r="G111" s="99" t="str">
        <f>IF($A111="","",入力用シート!F111)</f>
        <v/>
      </c>
      <c r="H111" s="95" t="str">
        <f>IF($A111="","",入力用シート!G111)</f>
        <v/>
      </c>
      <c r="I111" s="96"/>
      <c r="J111" s="97" t="str">
        <f>IF($A111="","",入力用シート!H111)</f>
        <v/>
      </c>
      <c r="K111" s="100" t="str">
        <f>IF($A111="","",入力用シート!I111)</f>
        <v/>
      </c>
      <c r="L111" s="101" t="str">
        <f>IF($A111="","",入力用シート!J111)</f>
        <v/>
      </c>
      <c r="M111" s="102" t="str">
        <f>IF($A111="","",入力用シート!K111)</f>
        <v/>
      </c>
      <c r="N111" s="96"/>
      <c r="O111" s="97" t="str">
        <f>IF($A111="","",入力用シート!L111)</f>
        <v/>
      </c>
      <c r="P111" s="95" t="str">
        <f>IF($A111="","",入力用シート!M111)</f>
        <v/>
      </c>
      <c r="Q111" s="96"/>
      <c r="R111" s="97" t="str">
        <f>IF($A111="","",入力用シート!N111)</f>
        <v/>
      </c>
      <c r="S111" s="98"/>
      <c r="T111" s="99"/>
      <c r="U111" s="95" t="str">
        <f>IF($A111="","",入力用シート!O111)</f>
        <v/>
      </c>
      <c r="V111" s="101" t="str">
        <f>IF($A111="","",入力用シート!P111)</f>
        <v/>
      </c>
      <c r="W111" s="67" t="str">
        <f>IF($A111="","",入力用シート!Q111)</f>
        <v/>
      </c>
      <c r="X111" s="144" t="str">
        <f>IF($A111="","",入力用シート!R111)</f>
        <v/>
      </c>
      <c r="Y111" s="149" t="str">
        <f>IF($A111="","",入力用シート!S111)</f>
        <v/>
      </c>
    </row>
    <row r="112" spans="1:25" ht="20.100000000000001" customHeight="1" x14ac:dyDescent="0.15">
      <c r="A112" s="94" t="str">
        <f>IF(入力用シート!B112="","","【"&amp;入力用シート!$A$2&amp;"】"&amp;入力用シート!B112&amp;"("&amp;入力用シート!$B$1-2000&amp;"."&amp;入力用シート!$B$2&amp;")")</f>
        <v/>
      </c>
      <c r="B112" s="95"/>
      <c r="C112" s="96"/>
      <c r="D112" s="96" t="str">
        <f>IF($A112="","",入力用シート!C112)</f>
        <v/>
      </c>
      <c r="E112" s="97" t="str">
        <f>IF($A112="","",入力用シート!D112)</f>
        <v/>
      </c>
      <c r="F112" s="98" t="str">
        <f>IF($A112="","",入力用シート!E112)</f>
        <v/>
      </c>
      <c r="G112" s="99" t="str">
        <f>IF($A112="","",入力用シート!F112)</f>
        <v/>
      </c>
      <c r="H112" s="95" t="str">
        <f>IF($A112="","",入力用シート!G112)</f>
        <v/>
      </c>
      <c r="I112" s="96"/>
      <c r="J112" s="97" t="str">
        <f>IF($A112="","",入力用シート!H112)</f>
        <v/>
      </c>
      <c r="K112" s="100" t="str">
        <f>IF($A112="","",入力用シート!I112)</f>
        <v/>
      </c>
      <c r="L112" s="101" t="str">
        <f>IF($A112="","",入力用シート!J112)</f>
        <v/>
      </c>
      <c r="M112" s="102" t="str">
        <f>IF($A112="","",入力用シート!K112)</f>
        <v/>
      </c>
      <c r="N112" s="96"/>
      <c r="O112" s="97" t="str">
        <f>IF($A112="","",入力用シート!L112)</f>
        <v/>
      </c>
      <c r="P112" s="95" t="str">
        <f>IF($A112="","",入力用シート!M112)</f>
        <v/>
      </c>
      <c r="Q112" s="96"/>
      <c r="R112" s="97" t="str">
        <f>IF($A112="","",入力用シート!N112)</f>
        <v/>
      </c>
      <c r="S112" s="98"/>
      <c r="T112" s="99"/>
      <c r="U112" s="95" t="str">
        <f>IF($A112="","",入力用シート!O112)</f>
        <v/>
      </c>
      <c r="V112" s="101" t="str">
        <f>IF($A112="","",入力用シート!P112)</f>
        <v/>
      </c>
      <c r="W112" s="67" t="str">
        <f>IF($A112="","",入力用シート!Q112)</f>
        <v/>
      </c>
      <c r="X112" s="144" t="str">
        <f>IF($A112="","",入力用シート!R112)</f>
        <v/>
      </c>
      <c r="Y112" s="149" t="str">
        <f>IF($A112="","",入力用シート!S112)</f>
        <v/>
      </c>
    </row>
    <row r="113" spans="1:25" ht="20.100000000000001" customHeight="1" x14ac:dyDescent="0.15">
      <c r="A113" s="94" t="str">
        <f>IF(入力用シート!B113="","","【"&amp;入力用シート!$A$2&amp;"】"&amp;入力用シート!B113&amp;"("&amp;入力用シート!$B$1-2000&amp;"."&amp;入力用シート!$B$2&amp;")")</f>
        <v/>
      </c>
      <c r="B113" s="95"/>
      <c r="C113" s="96"/>
      <c r="D113" s="96" t="str">
        <f>IF($A113="","",入力用シート!C113)</f>
        <v/>
      </c>
      <c r="E113" s="97" t="str">
        <f>IF($A113="","",入力用シート!D113)</f>
        <v/>
      </c>
      <c r="F113" s="98" t="str">
        <f>IF($A113="","",入力用シート!E113)</f>
        <v/>
      </c>
      <c r="G113" s="99" t="str">
        <f>IF($A113="","",入力用シート!F113)</f>
        <v/>
      </c>
      <c r="H113" s="95" t="str">
        <f>IF($A113="","",入力用シート!G113)</f>
        <v/>
      </c>
      <c r="I113" s="96"/>
      <c r="J113" s="97" t="str">
        <f>IF($A113="","",入力用シート!H113)</f>
        <v/>
      </c>
      <c r="K113" s="100" t="str">
        <f>IF($A113="","",入力用シート!I113)</f>
        <v/>
      </c>
      <c r="L113" s="101" t="str">
        <f>IF($A113="","",入力用シート!J113)</f>
        <v/>
      </c>
      <c r="M113" s="102" t="str">
        <f>IF($A113="","",入力用シート!K113)</f>
        <v/>
      </c>
      <c r="N113" s="96"/>
      <c r="O113" s="97" t="str">
        <f>IF($A113="","",入力用シート!L113)</f>
        <v/>
      </c>
      <c r="P113" s="95" t="str">
        <f>IF($A113="","",入力用シート!M113)</f>
        <v/>
      </c>
      <c r="Q113" s="96"/>
      <c r="R113" s="97" t="str">
        <f>IF($A113="","",入力用シート!N113)</f>
        <v/>
      </c>
      <c r="S113" s="98"/>
      <c r="T113" s="99"/>
      <c r="U113" s="95" t="str">
        <f>IF($A113="","",入力用シート!O113)</f>
        <v/>
      </c>
      <c r="V113" s="101" t="str">
        <f>IF($A113="","",入力用シート!P113)</f>
        <v/>
      </c>
      <c r="W113" s="67" t="str">
        <f>IF($A113="","",入力用シート!Q113)</f>
        <v/>
      </c>
      <c r="X113" s="144" t="str">
        <f>IF($A113="","",入力用シート!R113)</f>
        <v/>
      </c>
      <c r="Y113" s="149" t="str">
        <f>IF($A113="","",入力用シート!S113)</f>
        <v/>
      </c>
    </row>
    <row r="114" spans="1:25" ht="20.100000000000001" customHeight="1" x14ac:dyDescent="0.15">
      <c r="A114" s="94" t="str">
        <f>IF(入力用シート!B114="","","【"&amp;入力用シート!$A$2&amp;"】"&amp;入力用シート!B114&amp;"("&amp;入力用シート!$B$1-2000&amp;"."&amp;入力用シート!$B$2&amp;")")</f>
        <v/>
      </c>
      <c r="B114" s="95"/>
      <c r="C114" s="96"/>
      <c r="D114" s="96" t="str">
        <f>IF($A114="","",入力用シート!C114)</f>
        <v/>
      </c>
      <c r="E114" s="97" t="str">
        <f>IF($A114="","",入力用シート!D114)</f>
        <v/>
      </c>
      <c r="F114" s="98" t="str">
        <f>IF($A114="","",入力用シート!E114)</f>
        <v/>
      </c>
      <c r="G114" s="99" t="str">
        <f>IF($A114="","",入力用シート!F114)</f>
        <v/>
      </c>
      <c r="H114" s="95" t="str">
        <f>IF($A114="","",入力用シート!G114)</f>
        <v/>
      </c>
      <c r="I114" s="96"/>
      <c r="J114" s="97" t="str">
        <f>IF($A114="","",入力用シート!H114)</f>
        <v/>
      </c>
      <c r="K114" s="100" t="str">
        <f>IF($A114="","",入力用シート!I114)</f>
        <v/>
      </c>
      <c r="L114" s="101" t="str">
        <f>IF($A114="","",入力用シート!J114)</f>
        <v/>
      </c>
      <c r="M114" s="102" t="str">
        <f>IF($A114="","",入力用シート!K114)</f>
        <v/>
      </c>
      <c r="N114" s="96"/>
      <c r="O114" s="97" t="str">
        <f>IF($A114="","",入力用シート!L114)</f>
        <v/>
      </c>
      <c r="P114" s="95" t="str">
        <f>IF($A114="","",入力用シート!M114)</f>
        <v/>
      </c>
      <c r="Q114" s="96"/>
      <c r="R114" s="97" t="str">
        <f>IF($A114="","",入力用シート!N114)</f>
        <v/>
      </c>
      <c r="S114" s="98"/>
      <c r="T114" s="99"/>
      <c r="U114" s="95" t="str">
        <f>IF($A114="","",入力用シート!O114)</f>
        <v/>
      </c>
      <c r="V114" s="101" t="str">
        <f>IF($A114="","",入力用シート!P114)</f>
        <v/>
      </c>
      <c r="W114" s="67" t="str">
        <f>IF($A114="","",入力用シート!Q114)</f>
        <v/>
      </c>
      <c r="X114" s="144" t="str">
        <f>IF($A114="","",入力用シート!R114)</f>
        <v/>
      </c>
      <c r="Y114" s="149" t="str">
        <f>IF($A114="","",入力用シート!S114)</f>
        <v/>
      </c>
    </row>
    <row r="115" spans="1:25" ht="20.100000000000001" customHeight="1" x14ac:dyDescent="0.15">
      <c r="A115" s="94" t="str">
        <f>IF(入力用シート!B115="","","【"&amp;入力用シート!$A$2&amp;"】"&amp;入力用シート!B115&amp;"("&amp;入力用シート!$B$1-2000&amp;"."&amp;入力用シート!$B$2&amp;")")</f>
        <v/>
      </c>
      <c r="B115" s="95"/>
      <c r="C115" s="96"/>
      <c r="D115" s="96" t="str">
        <f>IF($A115="","",入力用シート!C115)</f>
        <v/>
      </c>
      <c r="E115" s="97" t="str">
        <f>IF($A115="","",入力用シート!D115)</f>
        <v/>
      </c>
      <c r="F115" s="98" t="str">
        <f>IF($A115="","",入力用シート!E115)</f>
        <v/>
      </c>
      <c r="G115" s="99" t="str">
        <f>IF($A115="","",入力用シート!F115)</f>
        <v/>
      </c>
      <c r="H115" s="95" t="str">
        <f>IF($A115="","",入力用シート!G115)</f>
        <v/>
      </c>
      <c r="I115" s="96"/>
      <c r="J115" s="97" t="str">
        <f>IF($A115="","",入力用シート!H115)</f>
        <v/>
      </c>
      <c r="K115" s="100" t="str">
        <f>IF($A115="","",入力用シート!I115)</f>
        <v/>
      </c>
      <c r="L115" s="101" t="str">
        <f>IF($A115="","",入力用シート!J115)</f>
        <v/>
      </c>
      <c r="M115" s="102" t="str">
        <f>IF($A115="","",入力用シート!K115)</f>
        <v/>
      </c>
      <c r="N115" s="96"/>
      <c r="O115" s="97" t="str">
        <f>IF($A115="","",入力用シート!L115)</f>
        <v/>
      </c>
      <c r="P115" s="95" t="str">
        <f>IF($A115="","",入力用シート!M115)</f>
        <v/>
      </c>
      <c r="Q115" s="96"/>
      <c r="R115" s="97" t="str">
        <f>IF($A115="","",入力用シート!N115)</f>
        <v/>
      </c>
      <c r="S115" s="98"/>
      <c r="T115" s="99"/>
      <c r="U115" s="95" t="str">
        <f>IF($A115="","",入力用シート!O115)</f>
        <v/>
      </c>
      <c r="V115" s="101" t="str">
        <f>IF($A115="","",入力用シート!P115)</f>
        <v/>
      </c>
      <c r="W115" s="67" t="str">
        <f>IF($A115="","",入力用シート!Q115)</f>
        <v/>
      </c>
      <c r="X115" s="144" t="str">
        <f>IF($A115="","",入力用シート!R115)</f>
        <v/>
      </c>
      <c r="Y115" s="149" t="str">
        <f>IF($A115="","",入力用シート!S115)</f>
        <v/>
      </c>
    </row>
    <row r="116" spans="1:25" ht="20.100000000000001" customHeight="1" x14ac:dyDescent="0.15">
      <c r="A116" s="94" t="str">
        <f>IF(入力用シート!B116="","","【"&amp;入力用シート!$A$2&amp;"】"&amp;入力用シート!B116&amp;"("&amp;入力用シート!$B$1-2000&amp;"."&amp;入力用シート!$B$2&amp;")")</f>
        <v/>
      </c>
      <c r="B116" s="95"/>
      <c r="C116" s="96"/>
      <c r="D116" s="96" t="str">
        <f>IF($A116="","",入力用シート!C116)</f>
        <v/>
      </c>
      <c r="E116" s="97" t="str">
        <f>IF($A116="","",入力用シート!D116)</f>
        <v/>
      </c>
      <c r="F116" s="98" t="str">
        <f>IF($A116="","",入力用シート!E116)</f>
        <v/>
      </c>
      <c r="G116" s="99" t="str">
        <f>IF($A116="","",入力用シート!F116)</f>
        <v/>
      </c>
      <c r="H116" s="95" t="str">
        <f>IF($A116="","",入力用シート!G116)</f>
        <v/>
      </c>
      <c r="I116" s="96"/>
      <c r="J116" s="97" t="str">
        <f>IF($A116="","",入力用シート!H116)</f>
        <v/>
      </c>
      <c r="K116" s="100" t="str">
        <f>IF($A116="","",入力用シート!I116)</f>
        <v/>
      </c>
      <c r="L116" s="101" t="str">
        <f>IF($A116="","",入力用シート!J116)</f>
        <v/>
      </c>
      <c r="M116" s="102" t="str">
        <f>IF($A116="","",入力用シート!K116)</f>
        <v/>
      </c>
      <c r="N116" s="96"/>
      <c r="O116" s="97" t="str">
        <f>IF($A116="","",入力用シート!L116)</f>
        <v/>
      </c>
      <c r="P116" s="95" t="str">
        <f>IF($A116="","",入力用シート!M116)</f>
        <v/>
      </c>
      <c r="Q116" s="96"/>
      <c r="R116" s="97" t="str">
        <f>IF($A116="","",入力用シート!N116)</f>
        <v/>
      </c>
      <c r="S116" s="98"/>
      <c r="T116" s="99"/>
      <c r="U116" s="95" t="str">
        <f>IF($A116="","",入力用シート!O116)</f>
        <v/>
      </c>
      <c r="V116" s="101" t="str">
        <f>IF($A116="","",入力用シート!P116)</f>
        <v/>
      </c>
      <c r="W116" s="67" t="str">
        <f>IF($A116="","",入力用シート!Q116)</f>
        <v/>
      </c>
      <c r="X116" s="144" t="str">
        <f>IF($A116="","",入力用シート!R116)</f>
        <v/>
      </c>
      <c r="Y116" s="149" t="str">
        <f>IF($A116="","",入力用シート!S116)</f>
        <v/>
      </c>
    </row>
    <row r="117" spans="1:25" ht="20.100000000000001" customHeight="1" x14ac:dyDescent="0.15">
      <c r="A117" s="94" t="str">
        <f>IF(入力用シート!B117="","","【"&amp;入力用シート!$A$2&amp;"】"&amp;入力用シート!B117&amp;"("&amp;入力用シート!$B$1-2000&amp;"."&amp;入力用シート!$B$2&amp;")")</f>
        <v/>
      </c>
      <c r="B117" s="95"/>
      <c r="C117" s="96"/>
      <c r="D117" s="96" t="str">
        <f>IF($A117="","",入力用シート!C117)</f>
        <v/>
      </c>
      <c r="E117" s="97" t="str">
        <f>IF($A117="","",入力用シート!D117)</f>
        <v/>
      </c>
      <c r="F117" s="98" t="str">
        <f>IF($A117="","",入力用シート!E117)</f>
        <v/>
      </c>
      <c r="G117" s="99" t="str">
        <f>IF($A117="","",入力用シート!F117)</f>
        <v/>
      </c>
      <c r="H117" s="95" t="str">
        <f>IF($A117="","",入力用シート!G117)</f>
        <v/>
      </c>
      <c r="I117" s="96"/>
      <c r="J117" s="97" t="str">
        <f>IF($A117="","",入力用シート!H117)</f>
        <v/>
      </c>
      <c r="K117" s="100" t="str">
        <f>IF($A117="","",入力用シート!I117)</f>
        <v/>
      </c>
      <c r="L117" s="101" t="str">
        <f>IF($A117="","",入力用シート!J117)</f>
        <v/>
      </c>
      <c r="M117" s="102" t="str">
        <f>IF($A117="","",入力用シート!K117)</f>
        <v/>
      </c>
      <c r="N117" s="96"/>
      <c r="O117" s="97" t="str">
        <f>IF($A117="","",入力用シート!L117)</f>
        <v/>
      </c>
      <c r="P117" s="95" t="str">
        <f>IF($A117="","",入力用シート!M117)</f>
        <v/>
      </c>
      <c r="Q117" s="96"/>
      <c r="R117" s="97" t="str">
        <f>IF($A117="","",入力用シート!N117)</f>
        <v/>
      </c>
      <c r="S117" s="98"/>
      <c r="T117" s="99"/>
      <c r="U117" s="95" t="str">
        <f>IF($A117="","",入力用シート!O117)</f>
        <v/>
      </c>
      <c r="V117" s="101" t="str">
        <f>IF($A117="","",入力用シート!P117)</f>
        <v/>
      </c>
      <c r="W117" s="67" t="str">
        <f>IF($A117="","",入力用シート!Q117)</f>
        <v/>
      </c>
      <c r="X117" s="144" t="str">
        <f>IF($A117="","",入力用シート!R117)</f>
        <v/>
      </c>
      <c r="Y117" s="149" t="str">
        <f>IF($A117="","",入力用シート!S117)</f>
        <v/>
      </c>
    </row>
    <row r="118" spans="1:25" ht="20.100000000000001" customHeight="1" x14ac:dyDescent="0.15">
      <c r="A118" s="94" t="str">
        <f>IF(入力用シート!B118="","","【"&amp;入力用シート!$A$2&amp;"】"&amp;入力用シート!B118&amp;"("&amp;入力用シート!$B$1-2000&amp;"."&amp;入力用シート!$B$2&amp;")")</f>
        <v/>
      </c>
      <c r="B118" s="95"/>
      <c r="C118" s="96"/>
      <c r="D118" s="96" t="str">
        <f>IF($A118="","",入力用シート!C118)</f>
        <v/>
      </c>
      <c r="E118" s="97" t="str">
        <f>IF($A118="","",入力用シート!D118)</f>
        <v/>
      </c>
      <c r="F118" s="98" t="str">
        <f>IF($A118="","",入力用シート!E118)</f>
        <v/>
      </c>
      <c r="G118" s="99" t="str">
        <f>IF($A118="","",入力用シート!F118)</f>
        <v/>
      </c>
      <c r="H118" s="95" t="str">
        <f>IF($A118="","",入力用シート!G118)</f>
        <v/>
      </c>
      <c r="I118" s="96"/>
      <c r="J118" s="97" t="str">
        <f>IF($A118="","",入力用シート!H118)</f>
        <v/>
      </c>
      <c r="K118" s="100" t="str">
        <f>IF($A118="","",入力用シート!I118)</f>
        <v/>
      </c>
      <c r="L118" s="101" t="str">
        <f>IF($A118="","",入力用シート!J118)</f>
        <v/>
      </c>
      <c r="M118" s="102" t="str">
        <f>IF($A118="","",入力用シート!K118)</f>
        <v/>
      </c>
      <c r="N118" s="96"/>
      <c r="O118" s="97" t="str">
        <f>IF($A118="","",入力用シート!L118)</f>
        <v/>
      </c>
      <c r="P118" s="95" t="str">
        <f>IF($A118="","",入力用シート!M118)</f>
        <v/>
      </c>
      <c r="Q118" s="96"/>
      <c r="R118" s="97" t="str">
        <f>IF($A118="","",入力用シート!N118)</f>
        <v/>
      </c>
      <c r="S118" s="98"/>
      <c r="T118" s="99"/>
      <c r="U118" s="95" t="str">
        <f>IF($A118="","",入力用シート!O118)</f>
        <v/>
      </c>
      <c r="V118" s="101" t="str">
        <f>IF($A118="","",入力用シート!P118)</f>
        <v/>
      </c>
      <c r="W118" s="67" t="str">
        <f>IF($A118="","",入力用シート!Q118)</f>
        <v/>
      </c>
      <c r="X118" s="144" t="str">
        <f>IF($A118="","",入力用シート!R118)</f>
        <v/>
      </c>
      <c r="Y118" s="149" t="str">
        <f>IF($A118="","",入力用シート!S118)</f>
        <v/>
      </c>
    </row>
    <row r="119" spans="1:25" ht="20.100000000000001" customHeight="1" x14ac:dyDescent="0.15">
      <c r="A119" s="94" t="str">
        <f>IF(入力用シート!B119="","","【"&amp;入力用シート!$A$2&amp;"】"&amp;入力用シート!B119&amp;"("&amp;入力用シート!$B$1-2000&amp;"."&amp;入力用シート!$B$2&amp;")")</f>
        <v/>
      </c>
      <c r="B119" s="95"/>
      <c r="C119" s="96"/>
      <c r="D119" s="96" t="str">
        <f>IF($A119="","",入力用シート!C119)</f>
        <v/>
      </c>
      <c r="E119" s="97" t="str">
        <f>IF($A119="","",入力用シート!D119)</f>
        <v/>
      </c>
      <c r="F119" s="98" t="str">
        <f>IF($A119="","",入力用シート!E119)</f>
        <v/>
      </c>
      <c r="G119" s="99" t="str">
        <f>IF($A119="","",入力用シート!F119)</f>
        <v/>
      </c>
      <c r="H119" s="95" t="str">
        <f>IF($A119="","",入力用シート!G119)</f>
        <v/>
      </c>
      <c r="I119" s="96"/>
      <c r="J119" s="97" t="str">
        <f>IF($A119="","",入力用シート!H119)</f>
        <v/>
      </c>
      <c r="K119" s="100" t="str">
        <f>IF($A119="","",入力用シート!I119)</f>
        <v/>
      </c>
      <c r="L119" s="101" t="str">
        <f>IF($A119="","",入力用シート!J119)</f>
        <v/>
      </c>
      <c r="M119" s="102" t="str">
        <f>IF($A119="","",入力用シート!K119)</f>
        <v/>
      </c>
      <c r="N119" s="96"/>
      <c r="O119" s="97" t="str">
        <f>IF($A119="","",入力用シート!L119)</f>
        <v/>
      </c>
      <c r="P119" s="95" t="str">
        <f>IF($A119="","",入力用シート!M119)</f>
        <v/>
      </c>
      <c r="Q119" s="96"/>
      <c r="R119" s="97" t="str">
        <f>IF($A119="","",入力用シート!N119)</f>
        <v/>
      </c>
      <c r="S119" s="98"/>
      <c r="T119" s="99"/>
      <c r="U119" s="95" t="str">
        <f>IF($A119="","",入力用シート!O119)</f>
        <v/>
      </c>
      <c r="V119" s="101" t="str">
        <f>IF($A119="","",入力用シート!P119)</f>
        <v/>
      </c>
      <c r="W119" s="67" t="str">
        <f>IF($A119="","",入力用シート!Q119)</f>
        <v/>
      </c>
      <c r="X119" s="144" t="str">
        <f>IF($A119="","",入力用シート!R119)</f>
        <v/>
      </c>
      <c r="Y119" s="149" t="str">
        <f>IF($A119="","",入力用シート!S119)</f>
        <v/>
      </c>
    </row>
    <row r="120" spans="1:25" ht="20.100000000000001" customHeight="1" x14ac:dyDescent="0.15">
      <c r="A120" s="94" t="str">
        <f>IF(入力用シート!B120="","","【"&amp;入力用シート!$A$2&amp;"】"&amp;入力用シート!B120&amp;"("&amp;入力用シート!$B$1-2000&amp;"."&amp;入力用シート!$B$2&amp;")")</f>
        <v/>
      </c>
      <c r="B120" s="95"/>
      <c r="C120" s="96"/>
      <c r="D120" s="96" t="str">
        <f>IF($A120="","",入力用シート!C120)</f>
        <v/>
      </c>
      <c r="E120" s="97" t="str">
        <f>IF($A120="","",入力用シート!D120)</f>
        <v/>
      </c>
      <c r="F120" s="98" t="str">
        <f>IF($A120="","",入力用シート!E120)</f>
        <v/>
      </c>
      <c r="G120" s="99" t="str">
        <f>IF($A120="","",入力用シート!F120)</f>
        <v/>
      </c>
      <c r="H120" s="95" t="str">
        <f>IF($A120="","",入力用シート!G120)</f>
        <v/>
      </c>
      <c r="I120" s="96"/>
      <c r="J120" s="97" t="str">
        <f>IF($A120="","",入力用シート!H120)</f>
        <v/>
      </c>
      <c r="K120" s="100" t="str">
        <f>IF($A120="","",入力用シート!I120)</f>
        <v/>
      </c>
      <c r="L120" s="101" t="str">
        <f>IF($A120="","",入力用シート!J120)</f>
        <v/>
      </c>
      <c r="M120" s="102" t="str">
        <f>IF($A120="","",入力用シート!K120)</f>
        <v/>
      </c>
      <c r="N120" s="96"/>
      <c r="O120" s="97" t="str">
        <f>IF($A120="","",入力用シート!L120)</f>
        <v/>
      </c>
      <c r="P120" s="95" t="str">
        <f>IF($A120="","",入力用シート!M120)</f>
        <v/>
      </c>
      <c r="Q120" s="96"/>
      <c r="R120" s="97" t="str">
        <f>IF($A120="","",入力用シート!N120)</f>
        <v/>
      </c>
      <c r="S120" s="98"/>
      <c r="T120" s="99"/>
      <c r="U120" s="95" t="str">
        <f>IF($A120="","",入力用シート!O120)</f>
        <v/>
      </c>
      <c r="V120" s="101" t="str">
        <f>IF($A120="","",入力用シート!P120)</f>
        <v/>
      </c>
      <c r="W120" s="67" t="str">
        <f>IF($A120="","",入力用シート!Q120)</f>
        <v/>
      </c>
      <c r="X120" s="144" t="str">
        <f>IF($A120="","",入力用シート!R120)</f>
        <v/>
      </c>
      <c r="Y120" s="149" t="str">
        <f>IF($A120="","",入力用シート!S120)</f>
        <v/>
      </c>
    </row>
    <row r="121" spans="1:25" ht="20.100000000000001" customHeight="1" x14ac:dyDescent="0.15">
      <c r="A121" s="94" t="str">
        <f>IF(入力用シート!B121="","","【"&amp;入力用シート!$A$2&amp;"】"&amp;入力用シート!B121&amp;"("&amp;入力用シート!$B$1-2000&amp;"."&amp;入力用シート!$B$2&amp;")")</f>
        <v/>
      </c>
      <c r="B121" s="95"/>
      <c r="C121" s="96"/>
      <c r="D121" s="96" t="str">
        <f>IF($A121="","",入力用シート!C121)</f>
        <v/>
      </c>
      <c r="E121" s="97" t="str">
        <f>IF($A121="","",入力用シート!D121)</f>
        <v/>
      </c>
      <c r="F121" s="98" t="str">
        <f>IF($A121="","",入力用シート!E121)</f>
        <v/>
      </c>
      <c r="G121" s="99" t="str">
        <f>IF($A121="","",入力用シート!F121)</f>
        <v/>
      </c>
      <c r="H121" s="95" t="str">
        <f>IF($A121="","",入力用シート!G121)</f>
        <v/>
      </c>
      <c r="I121" s="96"/>
      <c r="J121" s="97" t="str">
        <f>IF($A121="","",入力用シート!H121)</f>
        <v/>
      </c>
      <c r="K121" s="100" t="str">
        <f>IF($A121="","",入力用シート!I121)</f>
        <v/>
      </c>
      <c r="L121" s="101" t="str">
        <f>IF($A121="","",入力用シート!J121)</f>
        <v/>
      </c>
      <c r="M121" s="102" t="str">
        <f>IF($A121="","",入力用シート!K121)</f>
        <v/>
      </c>
      <c r="N121" s="96"/>
      <c r="O121" s="97" t="str">
        <f>IF($A121="","",入力用シート!L121)</f>
        <v/>
      </c>
      <c r="P121" s="95" t="str">
        <f>IF($A121="","",入力用シート!M121)</f>
        <v/>
      </c>
      <c r="Q121" s="96"/>
      <c r="R121" s="97" t="str">
        <f>IF($A121="","",入力用シート!N121)</f>
        <v/>
      </c>
      <c r="S121" s="98"/>
      <c r="T121" s="99"/>
      <c r="U121" s="95" t="str">
        <f>IF($A121="","",入力用シート!O121)</f>
        <v/>
      </c>
      <c r="V121" s="101" t="str">
        <f>IF($A121="","",入力用シート!P121)</f>
        <v/>
      </c>
      <c r="W121" s="67" t="str">
        <f>IF($A121="","",入力用シート!Q121)</f>
        <v/>
      </c>
      <c r="X121" s="144" t="str">
        <f>IF($A121="","",入力用シート!R121)</f>
        <v/>
      </c>
      <c r="Y121" s="149" t="str">
        <f>IF($A121="","",入力用シート!S121)</f>
        <v/>
      </c>
    </row>
    <row r="122" spans="1:25" ht="20.100000000000001" customHeight="1" x14ac:dyDescent="0.15">
      <c r="A122" s="94" t="str">
        <f>IF(入力用シート!B122="","","【"&amp;入力用シート!$A$2&amp;"】"&amp;入力用シート!B122&amp;"("&amp;入力用シート!$B$1-2000&amp;"."&amp;入力用シート!$B$2&amp;")")</f>
        <v/>
      </c>
      <c r="B122" s="95"/>
      <c r="C122" s="96"/>
      <c r="D122" s="96" t="str">
        <f>IF($A122="","",入力用シート!C122)</f>
        <v/>
      </c>
      <c r="E122" s="97" t="str">
        <f>IF($A122="","",入力用シート!D122)</f>
        <v/>
      </c>
      <c r="F122" s="98" t="str">
        <f>IF($A122="","",入力用シート!E122)</f>
        <v/>
      </c>
      <c r="G122" s="99" t="str">
        <f>IF($A122="","",入力用シート!F122)</f>
        <v/>
      </c>
      <c r="H122" s="95" t="str">
        <f>IF($A122="","",入力用シート!G122)</f>
        <v/>
      </c>
      <c r="I122" s="96"/>
      <c r="J122" s="97" t="str">
        <f>IF($A122="","",入力用シート!H122)</f>
        <v/>
      </c>
      <c r="K122" s="100" t="str">
        <f>IF($A122="","",入力用シート!I122)</f>
        <v/>
      </c>
      <c r="L122" s="101" t="str">
        <f>IF($A122="","",入力用シート!J122)</f>
        <v/>
      </c>
      <c r="M122" s="102" t="str">
        <f>IF($A122="","",入力用シート!K122)</f>
        <v/>
      </c>
      <c r="N122" s="96"/>
      <c r="O122" s="97" t="str">
        <f>IF($A122="","",入力用シート!L122)</f>
        <v/>
      </c>
      <c r="P122" s="95" t="str">
        <f>IF($A122="","",入力用シート!M122)</f>
        <v/>
      </c>
      <c r="Q122" s="96"/>
      <c r="R122" s="97" t="str">
        <f>IF($A122="","",入力用シート!N122)</f>
        <v/>
      </c>
      <c r="S122" s="98"/>
      <c r="T122" s="99"/>
      <c r="U122" s="95" t="str">
        <f>IF($A122="","",入力用シート!O122)</f>
        <v/>
      </c>
      <c r="V122" s="101" t="str">
        <f>IF($A122="","",入力用シート!P122)</f>
        <v/>
      </c>
      <c r="W122" s="67" t="str">
        <f>IF($A122="","",入力用シート!Q122)</f>
        <v/>
      </c>
      <c r="X122" s="144" t="str">
        <f>IF($A122="","",入力用シート!R122)</f>
        <v/>
      </c>
      <c r="Y122" s="149" t="str">
        <f>IF($A122="","",入力用シート!S122)</f>
        <v/>
      </c>
    </row>
    <row r="123" spans="1:25" ht="20.100000000000001" customHeight="1" x14ac:dyDescent="0.15">
      <c r="A123" s="94" t="str">
        <f>IF(入力用シート!B123="","","【"&amp;入力用シート!$A$2&amp;"】"&amp;入力用シート!B123&amp;"("&amp;入力用シート!$B$1-2000&amp;"."&amp;入力用シート!$B$2&amp;")")</f>
        <v/>
      </c>
      <c r="B123" s="95"/>
      <c r="C123" s="96"/>
      <c r="D123" s="96" t="str">
        <f>IF($A123="","",入力用シート!C123)</f>
        <v/>
      </c>
      <c r="E123" s="97" t="str">
        <f>IF($A123="","",入力用シート!D123)</f>
        <v/>
      </c>
      <c r="F123" s="98" t="str">
        <f>IF($A123="","",入力用シート!E123)</f>
        <v/>
      </c>
      <c r="G123" s="99" t="str">
        <f>IF($A123="","",入力用シート!F123)</f>
        <v/>
      </c>
      <c r="H123" s="95" t="str">
        <f>IF($A123="","",入力用シート!G123)</f>
        <v/>
      </c>
      <c r="I123" s="96"/>
      <c r="J123" s="97" t="str">
        <f>IF($A123="","",入力用シート!H123)</f>
        <v/>
      </c>
      <c r="K123" s="100" t="str">
        <f>IF($A123="","",入力用シート!I123)</f>
        <v/>
      </c>
      <c r="L123" s="101" t="str">
        <f>IF($A123="","",入力用シート!J123)</f>
        <v/>
      </c>
      <c r="M123" s="102" t="str">
        <f>IF($A123="","",入力用シート!K123)</f>
        <v/>
      </c>
      <c r="N123" s="96"/>
      <c r="O123" s="97" t="str">
        <f>IF($A123="","",入力用シート!L123)</f>
        <v/>
      </c>
      <c r="P123" s="95" t="str">
        <f>IF($A123="","",入力用シート!M123)</f>
        <v/>
      </c>
      <c r="Q123" s="96"/>
      <c r="R123" s="97" t="str">
        <f>IF($A123="","",入力用シート!N123)</f>
        <v/>
      </c>
      <c r="S123" s="98"/>
      <c r="T123" s="99"/>
      <c r="U123" s="95" t="str">
        <f>IF($A123="","",入力用シート!O123)</f>
        <v/>
      </c>
      <c r="V123" s="101" t="str">
        <f>IF($A123="","",入力用シート!P123)</f>
        <v/>
      </c>
      <c r="W123" s="67" t="str">
        <f>IF($A123="","",入力用シート!Q123)</f>
        <v/>
      </c>
      <c r="X123" s="144" t="str">
        <f>IF($A123="","",入力用シート!R123)</f>
        <v/>
      </c>
      <c r="Y123" s="149" t="str">
        <f>IF($A123="","",入力用シート!S123)</f>
        <v/>
      </c>
    </row>
    <row r="124" spans="1:25" ht="20.100000000000001" customHeight="1" x14ac:dyDescent="0.15">
      <c r="A124" s="94" t="str">
        <f>IF(入力用シート!B124="","","【"&amp;入力用シート!$A$2&amp;"】"&amp;入力用シート!B124&amp;"("&amp;入力用シート!$B$1-2000&amp;"."&amp;入力用シート!$B$2&amp;")")</f>
        <v/>
      </c>
      <c r="B124" s="95"/>
      <c r="C124" s="96"/>
      <c r="D124" s="96" t="str">
        <f>IF($A124="","",入力用シート!C124)</f>
        <v/>
      </c>
      <c r="E124" s="97" t="str">
        <f>IF($A124="","",入力用シート!D124)</f>
        <v/>
      </c>
      <c r="F124" s="98" t="str">
        <f>IF($A124="","",入力用シート!E124)</f>
        <v/>
      </c>
      <c r="G124" s="99" t="str">
        <f>IF($A124="","",入力用シート!F124)</f>
        <v/>
      </c>
      <c r="H124" s="95" t="str">
        <f>IF($A124="","",入力用シート!G124)</f>
        <v/>
      </c>
      <c r="I124" s="96"/>
      <c r="J124" s="97" t="str">
        <f>IF($A124="","",入力用シート!H124)</f>
        <v/>
      </c>
      <c r="K124" s="100" t="str">
        <f>IF($A124="","",入力用シート!I124)</f>
        <v/>
      </c>
      <c r="L124" s="101" t="str">
        <f>IF($A124="","",入力用シート!J124)</f>
        <v/>
      </c>
      <c r="M124" s="102" t="str">
        <f>IF($A124="","",入力用シート!K124)</f>
        <v/>
      </c>
      <c r="N124" s="96"/>
      <c r="O124" s="97" t="str">
        <f>IF($A124="","",入力用シート!L124)</f>
        <v/>
      </c>
      <c r="P124" s="95" t="str">
        <f>IF($A124="","",入力用シート!M124)</f>
        <v/>
      </c>
      <c r="Q124" s="96"/>
      <c r="R124" s="97" t="str">
        <f>IF($A124="","",入力用シート!N124)</f>
        <v/>
      </c>
      <c r="S124" s="98"/>
      <c r="T124" s="99"/>
      <c r="U124" s="95" t="str">
        <f>IF($A124="","",入力用シート!O124)</f>
        <v/>
      </c>
      <c r="V124" s="101" t="str">
        <f>IF($A124="","",入力用シート!P124)</f>
        <v/>
      </c>
      <c r="W124" s="67" t="str">
        <f>IF($A124="","",入力用シート!Q124)</f>
        <v/>
      </c>
      <c r="X124" s="144" t="str">
        <f>IF($A124="","",入力用シート!R124)</f>
        <v/>
      </c>
      <c r="Y124" s="149" t="str">
        <f>IF($A124="","",入力用シート!S124)</f>
        <v/>
      </c>
    </row>
    <row r="125" spans="1:25" ht="20.100000000000001" customHeight="1" x14ac:dyDescent="0.15">
      <c r="A125" s="94" t="str">
        <f>IF(入力用シート!B125="","","【"&amp;入力用シート!$A$2&amp;"】"&amp;入力用シート!B125&amp;"("&amp;入力用シート!$B$1-2000&amp;"."&amp;入力用シート!$B$2&amp;")")</f>
        <v/>
      </c>
      <c r="B125" s="95"/>
      <c r="C125" s="96"/>
      <c r="D125" s="96" t="str">
        <f>IF($A125="","",入力用シート!C125)</f>
        <v/>
      </c>
      <c r="E125" s="97" t="str">
        <f>IF($A125="","",入力用シート!D125)</f>
        <v/>
      </c>
      <c r="F125" s="98" t="str">
        <f>IF($A125="","",入力用シート!E125)</f>
        <v/>
      </c>
      <c r="G125" s="99" t="str">
        <f>IF($A125="","",入力用シート!F125)</f>
        <v/>
      </c>
      <c r="H125" s="95" t="str">
        <f>IF($A125="","",入力用シート!G125)</f>
        <v/>
      </c>
      <c r="I125" s="96"/>
      <c r="J125" s="97" t="str">
        <f>IF($A125="","",入力用シート!H125)</f>
        <v/>
      </c>
      <c r="K125" s="100" t="str">
        <f>IF($A125="","",入力用シート!I125)</f>
        <v/>
      </c>
      <c r="L125" s="101" t="str">
        <f>IF($A125="","",入力用シート!J125)</f>
        <v/>
      </c>
      <c r="M125" s="102" t="str">
        <f>IF($A125="","",入力用シート!K125)</f>
        <v/>
      </c>
      <c r="N125" s="96"/>
      <c r="O125" s="97" t="str">
        <f>IF($A125="","",入力用シート!L125)</f>
        <v/>
      </c>
      <c r="P125" s="95" t="str">
        <f>IF($A125="","",入力用シート!M125)</f>
        <v/>
      </c>
      <c r="Q125" s="96"/>
      <c r="R125" s="97" t="str">
        <f>IF($A125="","",入力用シート!N125)</f>
        <v/>
      </c>
      <c r="S125" s="98"/>
      <c r="T125" s="99"/>
      <c r="U125" s="95" t="str">
        <f>IF($A125="","",入力用シート!O125)</f>
        <v/>
      </c>
      <c r="V125" s="101" t="str">
        <f>IF($A125="","",入力用シート!P125)</f>
        <v/>
      </c>
      <c r="W125" s="67" t="str">
        <f>IF($A125="","",入力用シート!Q125)</f>
        <v/>
      </c>
      <c r="X125" s="144" t="str">
        <f>IF($A125="","",入力用シート!R125)</f>
        <v/>
      </c>
      <c r="Y125" s="149" t="str">
        <f>IF($A125="","",入力用シート!S125)</f>
        <v/>
      </c>
    </row>
    <row r="126" spans="1:25" ht="20.100000000000001" customHeight="1" x14ac:dyDescent="0.15">
      <c r="A126" s="94" t="str">
        <f>IF(入力用シート!B126="","","【"&amp;入力用シート!$A$2&amp;"】"&amp;入力用シート!B126&amp;"("&amp;入力用シート!$B$1-2000&amp;"."&amp;入力用シート!$B$2&amp;")")</f>
        <v/>
      </c>
      <c r="B126" s="95"/>
      <c r="C126" s="96"/>
      <c r="D126" s="96" t="str">
        <f>IF($A126="","",入力用シート!C126)</f>
        <v/>
      </c>
      <c r="E126" s="97" t="str">
        <f>IF($A126="","",入力用シート!D126)</f>
        <v/>
      </c>
      <c r="F126" s="98" t="str">
        <f>IF($A126="","",入力用シート!E126)</f>
        <v/>
      </c>
      <c r="G126" s="99" t="str">
        <f>IF($A126="","",入力用シート!F126)</f>
        <v/>
      </c>
      <c r="H126" s="95" t="str">
        <f>IF($A126="","",入力用シート!G126)</f>
        <v/>
      </c>
      <c r="I126" s="96"/>
      <c r="J126" s="97" t="str">
        <f>IF($A126="","",入力用シート!H126)</f>
        <v/>
      </c>
      <c r="K126" s="100" t="str">
        <f>IF($A126="","",入力用シート!I126)</f>
        <v/>
      </c>
      <c r="L126" s="101" t="str">
        <f>IF($A126="","",入力用シート!J126)</f>
        <v/>
      </c>
      <c r="M126" s="102" t="str">
        <f>IF($A126="","",入力用シート!K126)</f>
        <v/>
      </c>
      <c r="N126" s="96"/>
      <c r="O126" s="97" t="str">
        <f>IF($A126="","",入力用シート!L126)</f>
        <v/>
      </c>
      <c r="P126" s="95" t="str">
        <f>IF($A126="","",入力用シート!M126)</f>
        <v/>
      </c>
      <c r="Q126" s="96"/>
      <c r="R126" s="97" t="str">
        <f>IF($A126="","",入力用シート!N126)</f>
        <v/>
      </c>
      <c r="S126" s="98"/>
      <c r="T126" s="99"/>
      <c r="U126" s="95" t="str">
        <f>IF($A126="","",入力用シート!O126)</f>
        <v/>
      </c>
      <c r="V126" s="101" t="str">
        <f>IF($A126="","",入力用シート!P126)</f>
        <v/>
      </c>
      <c r="W126" s="67" t="str">
        <f>IF($A126="","",入力用シート!Q126)</f>
        <v/>
      </c>
      <c r="X126" s="144" t="str">
        <f>IF($A126="","",入力用シート!R126)</f>
        <v/>
      </c>
      <c r="Y126" s="149" t="str">
        <f>IF($A126="","",入力用シート!S126)</f>
        <v/>
      </c>
    </row>
    <row r="127" spans="1:25" ht="20.100000000000001" customHeight="1" x14ac:dyDescent="0.15">
      <c r="A127" s="94" t="str">
        <f>IF(入力用シート!B127="","","【"&amp;入力用シート!$A$2&amp;"】"&amp;入力用シート!B127&amp;"("&amp;入力用シート!$B$1-2000&amp;"."&amp;入力用シート!$B$2&amp;")")</f>
        <v/>
      </c>
      <c r="B127" s="95"/>
      <c r="C127" s="96"/>
      <c r="D127" s="96" t="str">
        <f>IF($A127="","",入力用シート!C127)</f>
        <v/>
      </c>
      <c r="E127" s="97" t="str">
        <f>IF($A127="","",入力用シート!D127)</f>
        <v/>
      </c>
      <c r="F127" s="98" t="str">
        <f>IF($A127="","",入力用シート!E127)</f>
        <v/>
      </c>
      <c r="G127" s="99" t="str">
        <f>IF($A127="","",入力用シート!F127)</f>
        <v/>
      </c>
      <c r="H127" s="95" t="str">
        <f>IF($A127="","",入力用シート!G127)</f>
        <v/>
      </c>
      <c r="I127" s="96"/>
      <c r="J127" s="97" t="str">
        <f>IF($A127="","",入力用シート!H127)</f>
        <v/>
      </c>
      <c r="K127" s="100" t="str">
        <f>IF($A127="","",入力用シート!I127)</f>
        <v/>
      </c>
      <c r="L127" s="101" t="str">
        <f>IF($A127="","",入力用シート!J127)</f>
        <v/>
      </c>
      <c r="M127" s="102" t="str">
        <f>IF($A127="","",入力用シート!K127)</f>
        <v/>
      </c>
      <c r="N127" s="96"/>
      <c r="O127" s="97" t="str">
        <f>IF($A127="","",入力用シート!L127)</f>
        <v/>
      </c>
      <c r="P127" s="95" t="str">
        <f>IF($A127="","",入力用シート!M127)</f>
        <v/>
      </c>
      <c r="Q127" s="96"/>
      <c r="R127" s="97" t="str">
        <f>IF($A127="","",入力用シート!N127)</f>
        <v/>
      </c>
      <c r="S127" s="98"/>
      <c r="T127" s="99"/>
      <c r="U127" s="95" t="str">
        <f>IF($A127="","",入力用シート!O127)</f>
        <v/>
      </c>
      <c r="V127" s="101" t="str">
        <f>IF($A127="","",入力用シート!P127)</f>
        <v/>
      </c>
      <c r="W127" s="67" t="str">
        <f>IF($A127="","",入力用シート!Q127)</f>
        <v/>
      </c>
      <c r="X127" s="144" t="str">
        <f>IF($A127="","",入力用シート!R127)</f>
        <v/>
      </c>
      <c r="Y127" s="149" t="str">
        <f>IF($A127="","",入力用シート!S127)</f>
        <v/>
      </c>
    </row>
    <row r="128" spans="1:25" ht="20.100000000000001" customHeight="1" x14ac:dyDescent="0.15">
      <c r="A128" s="94" t="str">
        <f>IF(入力用シート!B128="","","【"&amp;入力用シート!$A$2&amp;"】"&amp;入力用シート!B128&amp;"("&amp;入力用シート!$B$1-2000&amp;"."&amp;入力用シート!$B$2&amp;")")</f>
        <v/>
      </c>
      <c r="B128" s="95"/>
      <c r="C128" s="96"/>
      <c r="D128" s="96" t="str">
        <f>IF($A128="","",入力用シート!C128)</f>
        <v/>
      </c>
      <c r="E128" s="97" t="str">
        <f>IF($A128="","",入力用シート!D128)</f>
        <v/>
      </c>
      <c r="F128" s="98" t="str">
        <f>IF($A128="","",入力用シート!E128)</f>
        <v/>
      </c>
      <c r="G128" s="99" t="str">
        <f>IF($A128="","",入力用シート!F128)</f>
        <v/>
      </c>
      <c r="H128" s="95" t="str">
        <f>IF($A128="","",入力用シート!G128)</f>
        <v/>
      </c>
      <c r="I128" s="96"/>
      <c r="J128" s="97" t="str">
        <f>IF($A128="","",入力用シート!H128)</f>
        <v/>
      </c>
      <c r="K128" s="100" t="str">
        <f>IF($A128="","",入力用シート!I128)</f>
        <v/>
      </c>
      <c r="L128" s="101" t="str">
        <f>IF($A128="","",入力用シート!J128)</f>
        <v/>
      </c>
      <c r="M128" s="102" t="str">
        <f>IF($A128="","",入力用シート!K128)</f>
        <v/>
      </c>
      <c r="N128" s="96"/>
      <c r="O128" s="97" t="str">
        <f>IF($A128="","",入力用シート!L128)</f>
        <v/>
      </c>
      <c r="P128" s="95" t="str">
        <f>IF($A128="","",入力用シート!M128)</f>
        <v/>
      </c>
      <c r="Q128" s="96"/>
      <c r="R128" s="97" t="str">
        <f>IF($A128="","",入力用シート!N128)</f>
        <v/>
      </c>
      <c r="S128" s="98"/>
      <c r="T128" s="99"/>
      <c r="U128" s="95" t="str">
        <f>IF($A128="","",入力用シート!O128)</f>
        <v/>
      </c>
      <c r="V128" s="101" t="str">
        <f>IF($A128="","",入力用シート!P128)</f>
        <v/>
      </c>
      <c r="W128" s="67" t="str">
        <f>IF($A128="","",入力用シート!Q128)</f>
        <v/>
      </c>
      <c r="X128" s="144" t="str">
        <f>IF($A128="","",入力用シート!R128)</f>
        <v/>
      </c>
      <c r="Y128" s="149" t="str">
        <f>IF($A128="","",入力用シート!S128)</f>
        <v/>
      </c>
    </row>
    <row r="129" spans="1:25" ht="20.100000000000001" customHeight="1" x14ac:dyDescent="0.15">
      <c r="A129" s="94" t="str">
        <f>IF(入力用シート!B129="","","【"&amp;入力用シート!$A$2&amp;"】"&amp;入力用シート!B129&amp;"("&amp;入力用シート!$B$1-2000&amp;"."&amp;入力用シート!$B$2&amp;")")</f>
        <v/>
      </c>
      <c r="B129" s="95"/>
      <c r="C129" s="96"/>
      <c r="D129" s="96" t="str">
        <f>IF($A129="","",入力用シート!C129)</f>
        <v/>
      </c>
      <c r="E129" s="97" t="str">
        <f>IF($A129="","",入力用シート!D129)</f>
        <v/>
      </c>
      <c r="F129" s="98" t="str">
        <f>IF($A129="","",入力用シート!E129)</f>
        <v/>
      </c>
      <c r="G129" s="99" t="str">
        <f>IF($A129="","",入力用シート!F129)</f>
        <v/>
      </c>
      <c r="H129" s="95" t="str">
        <f>IF($A129="","",入力用シート!G129)</f>
        <v/>
      </c>
      <c r="I129" s="96"/>
      <c r="J129" s="97" t="str">
        <f>IF($A129="","",入力用シート!H129)</f>
        <v/>
      </c>
      <c r="K129" s="100" t="str">
        <f>IF($A129="","",入力用シート!I129)</f>
        <v/>
      </c>
      <c r="L129" s="101" t="str">
        <f>IF($A129="","",入力用シート!J129)</f>
        <v/>
      </c>
      <c r="M129" s="102" t="str">
        <f>IF($A129="","",入力用シート!K129)</f>
        <v/>
      </c>
      <c r="N129" s="96"/>
      <c r="O129" s="97" t="str">
        <f>IF($A129="","",入力用シート!L129)</f>
        <v/>
      </c>
      <c r="P129" s="95" t="str">
        <f>IF($A129="","",入力用シート!M129)</f>
        <v/>
      </c>
      <c r="Q129" s="96"/>
      <c r="R129" s="97" t="str">
        <f>IF($A129="","",入力用シート!N129)</f>
        <v/>
      </c>
      <c r="S129" s="98"/>
      <c r="T129" s="99"/>
      <c r="U129" s="95" t="str">
        <f>IF($A129="","",入力用シート!O129)</f>
        <v/>
      </c>
      <c r="V129" s="101" t="str">
        <f>IF($A129="","",入力用シート!P129)</f>
        <v/>
      </c>
      <c r="W129" s="67" t="str">
        <f>IF($A129="","",入力用シート!Q129)</f>
        <v/>
      </c>
      <c r="X129" s="144" t="str">
        <f>IF($A129="","",入力用シート!R129)</f>
        <v/>
      </c>
      <c r="Y129" s="149" t="str">
        <f>IF($A129="","",入力用シート!S129)</f>
        <v/>
      </c>
    </row>
    <row r="130" spans="1:25" ht="20.100000000000001" customHeight="1" x14ac:dyDescent="0.15">
      <c r="A130" s="94" t="str">
        <f>IF(入力用シート!B130="","","【"&amp;入力用シート!$A$2&amp;"】"&amp;入力用シート!B130&amp;"("&amp;入力用シート!$B$1-2000&amp;"."&amp;入力用シート!$B$2&amp;")")</f>
        <v/>
      </c>
      <c r="B130" s="95"/>
      <c r="C130" s="96"/>
      <c r="D130" s="96" t="str">
        <f>IF($A130="","",入力用シート!C130)</f>
        <v/>
      </c>
      <c r="E130" s="97" t="str">
        <f>IF($A130="","",入力用シート!D130)</f>
        <v/>
      </c>
      <c r="F130" s="98" t="str">
        <f>IF($A130="","",入力用シート!E130)</f>
        <v/>
      </c>
      <c r="G130" s="99" t="str">
        <f>IF($A130="","",入力用シート!F130)</f>
        <v/>
      </c>
      <c r="H130" s="95" t="str">
        <f>IF($A130="","",入力用シート!G130)</f>
        <v/>
      </c>
      <c r="I130" s="96"/>
      <c r="J130" s="97" t="str">
        <f>IF($A130="","",入力用シート!H130)</f>
        <v/>
      </c>
      <c r="K130" s="100" t="str">
        <f>IF($A130="","",入力用シート!I130)</f>
        <v/>
      </c>
      <c r="L130" s="101" t="str">
        <f>IF($A130="","",入力用シート!J130)</f>
        <v/>
      </c>
      <c r="M130" s="102" t="str">
        <f>IF($A130="","",入力用シート!K130)</f>
        <v/>
      </c>
      <c r="N130" s="96"/>
      <c r="O130" s="97" t="str">
        <f>IF($A130="","",入力用シート!L130)</f>
        <v/>
      </c>
      <c r="P130" s="95" t="str">
        <f>IF($A130="","",入力用シート!M130)</f>
        <v/>
      </c>
      <c r="Q130" s="96"/>
      <c r="R130" s="97" t="str">
        <f>IF($A130="","",入力用シート!N130)</f>
        <v/>
      </c>
      <c r="S130" s="98"/>
      <c r="T130" s="99"/>
      <c r="U130" s="95" t="str">
        <f>IF($A130="","",入力用シート!O130)</f>
        <v/>
      </c>
      <c r="V130" s="101" t="str">
        <f>IF($A130="","",入力用シート!P130)</f>
        <v/>
      </c>
      <c r="W130" s="67" t="str">
        <f>IF($A130="","",入力用シート!Q130)</f>
        <v/>
      </c>
      <c r="X130" s="144" t="str">
        <f>IF($A130="","",入力用シート!R130)</f>
        <v/>
      </c>
      <c r="Y130" s="149" t="str">
        <f>IF($A130="","",入力用シート!S130)</f>
        <v/>
      </c>
    </row>
    <row r="131" spans="1:25" ht="20.100000000000001" customHeight="1" x14ac:dyDescent="0.15">
      <c r="A131" s="94" t="str">
        <f>IF(入力用シート!B131="","","【"&amp;入力用シート!$A$2&amp;"】"&amp;入力用シート!B131&amp;"("&amp;入力用シート!$B$1-2000&amp;"."&amp;入力用シート!$B$2&amp;")")</f>
        <v/>
      </c>
      <c r="B131" s="95"/>
      <c r="C131" s="96"/>
      <c r="D131" s="96" t="str">
        <f>IF($A131="","",入力用シート!C131)</f>
        <v/>
      </c>
      <c r="E131" s="97" t="str">
        <f>IF($A131="","",入力用シート!D131)</f>
        <v/>
      </c>
      <c r="F131" s="98" t="str">
        <f>IF($A131="","",入力用シート!E131)</f>
        <v/>
      </c>
      <c r="G131" s="99" t="str">
        <f>IF($A131="","",入力用シート!F131)</f>
        <v/>
      </c>
      <c r="H131" s="95" t="str">
        <f>IF($A131="","",入力用シート!G131)</f>
        <v/>
      </c>
      <c r="I131" s="96"/>
      <c r="J131" s="97" t="str">
        <f>IF($A131="","",入力用シート!H131)</f>
        <v/>
      </c>
      <c r="K131" s="100" t="str">
        <f>IF($A131="","",入力用シート!I131)</f>
        <v/>
      </c>
      <c r="L131" s="101" t="str">
        <f>IF($A131="","",入力用シート!J131)</f>
        <v/>
      </c>
      <c r="M131" s="102" t="str">
        <f>IF($A131="","",入力用シート!K131)</f>
        <v/>
      </c>
      <c r="N131" s="96"/>
      <c r="O131" s="97" t="str">
        <f>IF($A131="","",入力用シート!L131)</f>
        <v/>
      </c>
      <c r="P131" s="95" t="str">
        <f>IF($A131="","",入力用シート!M131)</f>
        <v/>
      </c>
      <c r="Q131" s="96"/>
      <c r="R131" s="97" t="str">
        <f>IF($A131="","",入力用シート!N131)</f>
        <v/>
      </c>
      <c r="S131" s="98"/>
      <c r="T131" s="99"/>
      <c r="U131" s="95" t="str">
        <f>IF($A131="","",入力用シート!O131)</f>
        <v/>
      </c>
      <c r="V131" s="101" t="str">
        <f>IF($A131="","",入力用シート!P131)</f>
        <v/>
      </c>
      <c r="W131" s="67" t="str">
        <f>IF($A131="","",入力用シート!Q131)</f>
        <v/>
      </c>
      <c r="X131" s="144" t="str">
        <f>IF($A131="","",入力用シート!R131)</f>
        <v/>
      </c>
      <c r="Y131" s="149" t="str">
        <f>IF($A131="","",入力用シート!S131)</f>
        <v/>
      </c>
    </row>
    <row r="132" spans="1:25" ht="20.100000000000001" customHeight="1" x14ac:dyDescent="0.15">
      <c r="A132" s="94" t="str">
        <f>IF(入力用シート!B132="","","【"&amp;入力用シート!$A$2&amp;"】"&amp;入力用シート!B132&amp;"("&amp;入力用シート!$B$1-2000&amp;"."&amp;入力用シート!$B$2&amp;")")</f>
        <v/>
      </c>
      <c r="B132" s="95"/>
      <c r="C132" s="96"/>
      <c r="D132" s="96" t="str">
        <f>IF($A132="","",入力用シート!C132)</f>
        <v/>
      </c>
      <c r="E132" s="97" t="str">
        <f>IF($A132="","",入力用シート!D132)</f>
        <v/>
      </c>
      <c r="F132" s="98" t="str">
        <f>IF($A132="","",入力用シート!E132)</f>
        <v/>
      </c>
      <c r="G132" s="99" t="str">
        <f>IF($A132="","",入力用シート!F132)</f>
        <v/>
      </c>
      <c r="H132" s="95" t="str">
        <f>IF($A132="","",入力用シート!G132)</f>
        <v/>
      </c>
      <c r="I132" s="96"/>
      <c r="J132" s="97" t="str">
        <f>IF($A132="","",入力用シート!H132)</f>
        <v/>
      </c>
      <c r="K132" s="100" t="str">
        <f>IF($A132="","",入力用シート!I132)</f>
        <v/>
      </c>
      <c r="L132" s="101" t="str">
        <f>IF($A132="","",入力用シート!J132)</f>
        <v/>
      </c>
      <c r="M132" s="102" t="str">
        <f>IF($A132="","",入力用シート!K132)</f>
        <v/>
      </c>
      <c r="N132" s="96"/>
      <c r="O132" s="97" t="str">
        <f>IF($A132="","",入力用シート!L132)</f>
        <v/>
      </c>
      <c r="P132" s="95" t="str">
        <f>IF($A132="","",入力用シート!M132)</f>
        <v/>
      </c>
      <c r="Q132" s="96"/>
      <c r="R132" s="97" t="str">
        <f>IF($A132="","",入力用シート!N132)</f>
        <v/>
      </c>
      <c r="S132" s="98"/>
      <c r="T132" s="99"/>
      <c r="U132" s="95" t="str">
        <f>IF($A132="","",入力用シート!O132)</f>
        <v/>
      </c>
      <c r="V132" s="101" t="str">
        <f>IF($A132="","",入力用シート!P132)</f>
        <v/>
      </c>
      <c r="W132" s="67" t="str">
        <f>IF($A132="","",入力用シート!Q132)</f>
        <v/>
      </c>
      <c r="X132" s="144" t="str">
        <f>IF($A132="","",入力用シート!R132)</f>
        <v/>
      </c>
      <c r="Y132" s="149" t="str">
        <f>IF($A132="","",入力用シート!S132)</f>
        <v/>
      </c>
    </row>
    <row r="133" spans="1:25" ht="20.100000000000001" customHeight="1" x14ac:dyDescent="0.15">
      <c r="A133" s="94" t="str">
        <f>IF(入力用シート!B133="","","【"&amp;入力用シート!$A$2&amp;"】"&amp;入力用シート!B133&amp;"("&amp;入力用シート!$B$1-2000&amp;"."&amp;入力用シート!$B$2&amp;")")</f>
        <v/>
      </c>
      <c r="B133" s="95"/>
      <c r="C133" s="96"/>
      <c r="D133" s="96" t="str">
        <f>IF($A133="","",入力用シート!C133)</f>
        <v/>
      </c>
      <c r="E133" s="97" t="str">
        <f>IF($A133="","",入力用シート!D133)</f>
        <v/>
      </c>
      <c r="F133" s="98" t="str">
        <f>IF($A133="","",入力用シート!E133)</f>
        <v/>
      </c>
      <c r="G133" s="99" t="str">
        <f>IF($A133="","",入力用シート!F133)</f>
        <v/>
      </c>
      <c r="H133" s="95" t="str">
        <f>IF($A133="","",入力用シート!G133)</f>
        <v/>
      </c>
      <c r="I133" s="96"/>
      <c r="J133" s="97" t="str">
        <f>IF($A133="","",入力用シート!H133)</f>
        <v/>
      </c>
      <c r="K133" s="100" t="str">
        <f>IF($A133="","",入力用シート!I133)</f>
        <v/>
      </c>
      <c r="L133" s="101" t="str">
        <f>IF($A133="","",入力用シート!J133)</f>
        <v/>
      </c>
      <c r="M133" s="102" t="str">
        <f>IF($A133="","",入力用シート!K133)</f>
        <v/>
      </c>
      <c r="N133" s="96"/>
      <c r="O133" s="97" t="str">
        <f>IF($A133="","",入力用シート!L133)</f>
        <v/>
      </c>
      <c r="P133" s="95" t="str">
        <f>IF($A133="","",入力用シート!M133)</f>
        <v/>
      </c>
      <c r="Q133" s="96"/>
      <c r="R133" s="97" t="str">
        <f>IF($A133="","",入力用シート!N133)</f>
        <v/>
      </c>
      <c r="S133" s="98"/>
      <c r="T133" s="99"/>
      <c r="U133" s="95" t="str">
        <f>IF($A133="","",入力用シート!O133)</f>
        <v/>
      </c>
      <c r="V133" s="101" t="str">
        <f>IF($A133="","",入力用シート!P133)</f>
        <v/>
      </c>
      <c r="W133" s="67" t="str">
        <f>IF($A133="","",入力用シート!Q133)</f>
        <v/>
      </c>
      <c r="X133" s="144" t="str">
        <f>IF($A133="","",入力用シート!R133)</f>
        <v/>
      </c>
      <c r="Y133" s="149" t="str">
        <f>IF($A133="","",入力用シート!S133)</f>
        <v/>
      </c>
    </row>
    <row r="134" spans="1:25" ht="20.100000000000001" customHeight="1" x14ac:dyDescent="0.15">
      <c r="A134" s="94" t="str">
        <f>IF(入力用シート!B134="","","【"&amp;入力用シート!$A$2&amp;"】"&amp;入力用シート!B134&amp;"("&amp;入力用シート!$B$1-2000&amp;"."&amp;入力用シート!$B$2&amp;")")</f>
        <v/>
      </c>
      <c r="B134" s="95"/>
      <c r="C134" s="96"/>
      <c r="D134" s="96" t="str">
        <f>IF($A134="","",入力用シート!C134)</f>
        <v/>
      </c>
      <c r="E134" s="97" t="str">
        <f>IF($A134="","",入力用シート!D134)</f>
        <v/>
      </c>
      <c r="F134" s="98" t="str">
        <f>IF($A134="","",入力用シート!E134)</f>
        <v/>
      </c>
      <c r="G134" s="99" t="str">
        <f>IF($A134="","",入力用シート!F134)</f>
        <v/>
      </c>
      <c r="H134" s="95" t="str">
        <f>IF($A134="","",入力用シート!G134)</f>
        <v/>
      </c>
      <c r="I134" s="96"/>
      <c r="J134" s="97" t="str">
        <f>IF($A134="","",入力用シート!H134)</f>
        <v/>
      </c>
      <c r="K134" s="100" t="str">
        <f>IF($A134="","",入力用シート!I134)</f>
        <v/>
      </c>
      <c r="L134" s="101" t="str">
        <f>IF($A134="","",入力用シート!J134)</f>
        <v/>
      </c>
      <c r="M134" s="102" t="str">
        <f>IF($A134="","",入力用シート!K134)</f>
        <v/>
      </c>
      <c r="N134" s="96"/>
      <c r="O134" s="97" t="str">
        <f>IF($A134="","",入力用シート!L134)</f>
        <v/>
      </c>
      <c r="P134" s="95" t="str">
        <f>IF($A134="","",入力用シート!M134)</f>
        <v/>
      </c>
      <c r="Q134" s="96"/>
      <c r="R134" s="97" t="str">
        <f>IF($A134="","",入力用シート!N134)</f>
        <v/>
      </c>
      <c r="S134" s="98"/>
      <c r="T134" s="99"/>
      <c r="U134" s="95" t="str">
        <f>IF($A134="","",入力用シート!O134)</f>
        <v/>
      </c>
      <c r="V134" s="101" t="str">
        <f>IF($A134="","",入力用シート!P134)</f>
        <v/>
      </c>
      <c r="W134" s="67" t="str">
        <f>IF($A134="","",入力用シート!Q134)</f>
        <v/>
      </c>
      <c r="X134" s="144" t="str">
        <f>IF($A134="","",入力用シート!R134)</f>
        <v/>
      </c>
      <c r="Y134" s="149" t="str">
        <f>IF($A134="","",入力用シート!S134)</f>
        <v/>
      </c>
    </row>
    <row r="135" spans="1:25" ht="20.100000000000001" customHeight="1" x14ac:dyDescent="0.15">
      <c r="A135" s="94" t="str">
        <f>IF(入力用シート!B135="","","【"&amp;入力用シート!$A$2&amp;"】"&amp;入力用シート!B135&amp;"("&amp;入力用シート!$B$1-2000&amp;"."&amp;入力用シート!$B$2&amp;")")</f>
        <v/>
      </c>
      <c r="B135" s="95"/>
      <c r="C135" s="96"/>
      <c r="D135" s="96" t="str">
        <f>IF($A135="","",入力用シート!C135)</f>
        <v/>
      </c>
      <c r="E135" s="97" t="str">
        <f>IF($A135="","",入力用シート!D135)</f>
        <v/>
      </c>
      <c r="F135" s="98" t="str">
        <f>IF($A135="","",入力用シート!E135)</f>
        <v/>
      </c>
      <c r="G135" s="99" t="str">
        <f>IF($A135="","",入力用シート!F135)</f>
        <v/>
      </c>
      <c r="H135" s="95" t="str">
        <f>IF($A135="","",入力用シート!G135)</f>
        <v/>
      </c>
      <c r="I135" s="96"/>
      <c r="J135" s="97" t="str">
        <f>IF($A135="","",入力用シート!H135)</f>
        <v/>
      </c>
      <c r="K135" s="100" t="str">
        <f>IF($A135="","",入力用シート!I135)</f>
        <v/>
      </c>
      <c r="L135" s="101" t="str">
        <f>IF($A135="","",入力用シート!J135)</f>
        <v/>
      </c>
      <c r="M135" s="102" t="str">
        <f>IF($A135="","",入力用シート!K135)</f>
        <v/>
      </c>
      <c r="N135" s="96"/>
      <c r="O135" s="97" t="str">
        <f>IF($A135="","",入力用シート!L135)</f>
        <v/>
      </c>
      <c r="P135" s="95" t="str">
        <f>IF($A135="","",入力用シート!M135)</f>
        <v/>
      </c>
      <c r="Q135" s="96"/>
      <c r="R135" s="97" t="str">
        <f>IF($A135="","",入力用シート!N135)</f>
        <v/>
      </c>
      <c r="S135" s="98"/>
      <c r="T135" s="99"/>
      <c r="U135" s="95" t="str">
        <f>IF($A135="","",入力用シート!O135)</f>
        <v/>
      </c>
      <c r="V135" s="101" t="str">
        <f>IF($A135="","",入力用シート!P135)</f>
        <v/>
      </c>
      <c r="W135" s="67" t="str">
        <f>IF($A135="","",入力用シート!Q135)</f>
        <v/>
      </c>
      <c r="X135" s="144" t="str">
        <f>IF($A135="","",入力用シート!R135)</f>
        <v/>
      </c>
      <c r="Y135" s="149" t="str">
        <f>IF($A135="","",入力用シート!S135)</f>
        <v/>
      </c>
    </row>
    <row r="136" spans="1:25" ht="20.100000000000001" customHeight="1" x14ac:dyDescent="0.15">
      <c r="A136" s="94" t="str">
        <f>IF(入力用シート!B136="","","【"&amp;入力用シート!$A$2&amp;"】"&amp;入力用シート!B136&amp;"("&amp;入力用シート!$B$1-2000&amp;"."&amp;入力用シート!$B$2&amp;")")</f>
        <v/>
      </c>
      <c r="B136" s="95"/>
      <c r="C136" s="96"/>
      <c r="D136" s="96" t="str">
        <f>IF($A136="","",入力用シート!C136)</f>
        <v/>
      </c>
      <c r="E136" s="97" t="str">
        <f>IF($A136="","",入力用シート!D136)</f>
        <v/>
      </c>
      <c r="F136" s="98" t="str">
        <f>IF($A136="","",入力用シート!E136)</f>
        <v/>
      </c>
      <c r="G136" s="99" t="str">
        <f>IF($A136="","",入力用シート!F136)</f>
        <v/>
      </c>
      <c r="H136" s="95" t="str">
        <f>IF($A136="","",入力用シート!G136)</f>
        <v/>
      </c>
      <c r="I136" s="96"/>
      <c r="J136" s="97" t="str">
        <f>IF($A136="","",入力用シート!H136)</f>
        <v/>
      </c>
      <c r="K136" s="100" t="str">
        <f>IF($A136="","",入力用シート!I136)</f>
        <v/>
      </c>
      <c r="L136" s="101" t="str">
        <f>IF($A136="","",入力用シート!J136)</f>
        <v/>
      </c>
      <c r="M136" s="102" t="str">
        <f>IF($A136="","",入力用シート!K136)</f>
        <v/>
      </c>
      <c r="N136" s="96"/>
      <c r="O136" s="97" t="str">
        <f>IF($A136="","",入力用シート!L136)</f>
        <v/>
      </c>
      <c r="P136" s="95" t="str">
        <f>IF($A136="","",入力用シート!M136)</f>
        <v/>
      </c>
      <c r="Q136" s="96"/>
      <c r="R136" s="97" t="str">
        <f>IF($A136="","",入力用シート!N136)</f>
        <v/>
      </c>
      <c r="S136" s="98"/>
      <c r="T136" s="99"/>
      <c r="U136" s="95" t="str">
        <f>IF($A136="","",入力用シート!O136)</f>
        <v/>
      </c>
      <c r="V136" s="101" t="str">
        <f>IF($A136="","",入力用シート!P136)</f>
        <v/>
      </c>
      <c r="W136" s="67" t="str">
        <f>IF($A136="","",入力用シート!Q136)</f>
        <v/>
      </c>
      <c r="X136" s="144" t="str">
        <f>IF($A136="","",入力用シート!R136)</f>
        <v/>
      </c>
      <c r="Y136" s="149" t="str">
        <f>IF($A136="","",入力用シート!S136)</f>
        <v/>
      </c>
    </row>
    <row r="137" spans="1:25" ht="20.100000000000001" customHeight="1" x14ac:dyDescent="0.15">
      <c r="A137" s="94" t="str">
        <f>IF(入力用シート!B137="","","【"&amp;入力用シート!$A$2&amp;"】"&amp;入力用シート!B137&amp;"("&amp;入力用シート!$B$1-2000&amp;"."&amp;入力用シート!$B$2&amp;")")</f>
        <v/>
      </c>
      <c r="B137" s="95"/>
      <c r="C137" s="96"/>
      <c r="D137" s="96" t="str">
        <f>IF($A137="","",入力用シート!C137)</f>
        <v/>
      </c>
      <c r="E137" s="97" t="str">
        <f>IF($A137="","",入力用シート!D137)</f>
        <v/>
      </c>
      <c r="F137" s="98" t="str">
        <f>IF($A137="","",入力用シート!E137)</f>
        <v/>
      </c>
      <c r="G137" s="99" t="str">
        <f>IF($A137="","",入力用シート!F137)</f>
        <v/>
      </c>
      <c r="H137" s="95" t="str">
        <f>IF($A137="","",入力用シート!G137)</f>
        <v/>
      </c>
      <c r="I137" s="96"/>
      <c r="J137" s="97" t="str">
        <f>IF($A137="","",入力用シート!H137)</f>
        <v/>
      </c>
      <c r="K137" s="100" t="str">
        <f>IF($A137="","",入力用シート!I137)</f>
        <v/>
      </c>
      <c r="L137" s="101" t="str">
        <f>IF($A137="","",入力用シート!J137)</f>
        <v/>
      </c>
      <c r="M137" s="102" t="str">
        <f>IF($A137="","",入力用シート!K137)</f>
        <v/>
      </c>
      <c r="N137" s="96"/>
      <c r="O137" s="97" t="str">
        <f>IF($A137="","",入力用シート!L137)</f>
        <v/>
      </c>
      <c r="P137" s="95" t="str">
        <f>IF($A137="","",入力用シート!M137)</f>
        <v/>
      </c>
      <c r="Q137" s="96"/>
      <c r="R137" s="97" t="str">
        <f>IF($A137="","",入力用シート!N137)</f>
        <v/>
      </c>
      <c r="S137" s="98"/>
      <c r="T137" s="99"/>
      <c r="U137" s="95" t="str">
        <f>IF($A137="","",入力用シート!O137)</f>
        <v/>
      </c>
      <c r="V137" s="101" t="str">
        <f>IF($A137="","",入力用シート!P137)</f>
        <v/>
      </c>
      <c r="W137" s="67" t="str">
        <f>IF($A137="","",入力用シート!Q137)</f>
        <v/>
      </c>
      <c r="X137" s="144" t="str">
        <f>IF($A137="","",入力用シート!R137)</f>
        <v/>
      </c>
      <c r="Y137" s="149" t="str">
        <f>IF($A137="","",入力用シート!S137)</f>
        <v/>
      </c>
    </row>
    <row r="138" spans="1:25" ht="20.100000000000001" customHeight="1" x14ac:dyDescent="0.15">
      <c r="A138" s="94" t="str">
        <f>IF(入力用シート!B138="","","【"&amp;入力用シート!$A$2&amp;"】"&amp;入力用シート!B138&amp;"("&amp;入力用シート!$B$1-2000&amp;"."&amp;入力用シート!$B$2&amp;")")</f>
        <v/>
      </c>
      <c r="B138" s="95"/>
      <c r="C138" s="96"/>
      <c r="D138" s="96" t="str">
        <f>IF($A138="","",入力用シート!C138)</f>
        <v/>
      </c>
      <c r="E138" s="97" t="str">
        <f>IF($A138="","",入力用シート!D138)</f>
        <v/>
      </c>
      <c r="F138" s="98" t="str">
        <f>IF($A138="","",入力用シート!E138)</f>
        <v/>
      </c>
      <c r="G138" s="99" t="str">
        <f>IF($A138="","",入力用シート!F138)</f>
        <v/>
      </c>
      <c r="H138" s="95" t="str">
        <f>IF($A138="","",入力用シート!G138)</f>
        <v/>
      </c>
      <c r="I138" s="96"/>
      <c r="J138" s="97" t="str">
        <f>IF($A138="","",入力用シート!H138)</f>
        <v/>
      </c>
      <c r="K138" s="100" t="str">
        <f>IF($A138="","",入力用シート!I138)</f>
        <v/>
      </c>
      <c r="L138" s="101" t="str">
        <f>IF($A138="","",入力用シート!J138)</f>
        <v/>
      </c>
      <c r="M138" s="102" t="str">
        <f>IF($A138="","",入力用シート!K138)</f>
        <v/>
      </c>
      <c r="N138" s="96"/>
      <c r="O138" s="97" t="str">
        <f>IF($A138="","",入力用シート!L138)</f>
        <v/>
      </c>
      <c r="P138" s="95" t="str">
        <f>IF($A138="","",入力用シート!M138)</f>
        <v/>
      </c>
      <c r="Q138" s="96"/>
      <c r="R138" s="97" t="str">
        <f>IF($A138="","",入力用シート!N138)</f>
        <v/>
      </c>
      <c r="S138" s="98"/>
      <c r="T138" s="99"/>
      <c r="U138" s="95" t="str">
        <f>IF($A138="","",入力用シート!O138)</f>
        <v/>
      </c>
      <c r="V138" s="101" t="str">
        <f>IF($A138="","",入力用シート!P138)</f>
        <v/>
      </c>
      <c r="W138" s="67" t="str">
        <f>IF($A138="","",入力用シート!Q138)</f>
        <v/>
      </c>
      <c r="X138" s="144" t="str">
        <f>IF($A138="","",入力用シート!R138)</f>
        <v/>
      </c>
      <c r="Y138" s="149" t="str">
        <f>IF($A138="","",入力用シート!S138)</f>
        <v/>
      </c>
    </row>
    <row r="139" spans="1:25" ht="20.100000000000001" customHeight="1" x14ac:dyDescent="0.15">
      <c r="A139" s="94" t="str">
        <f>IF(入力用シート!B139="","","【"&amp;入力用シート!$A$2&amp;"】"&amp;入力用シート!B139&amp;"("&amp;入力用シート!$B$1-2000&amp;"."&amp;入力用シート!$B$2&amp;")")</f>
        <v/>
      </c>
      <c r="B139" s="95"/>
      <c r="C139" s="96"/>
      <c r="D139" s="96" t="str">
        <f>IF($A139="","",入力用シート!C139)</f>
        <v/>
      </c>
      <c r="E139" s="97" t="str">
        <f>IF($A139="","",入力用シート!D139)</f>
        <v/>
      </c>
      <c r="F139" s="98" t="str">
        <f>IF($A139="","",入力用シート!E139)</f>
        <v/>
      </c>
      <c r="G139" s="99" t="str">
        <f>IF($A139="","",入力用シート!F139)</f>
        <v/>
      </c>
      <c r="H139" s="95" t="str">
        <f>IF($A139="","",入力用シート!G139)</f>
        <v/>
      </c>
      <c r="I139" s="96"/>
      <c r="J139" s="97" t="str">
        <f>IF($A139="","",入力用シート!H139)</f>
        <v/>
      </c>
      <c r="K139" s="100" t="str">
        <f>IF($A139="","",入力用シート!I139)</f>
        <v/>
      </c>
      <c r="L139" s="101" t="str">
        <f>IF($A139="","",入力用シート!J139)</f>
        <v/>
      </c>
      <c r="M139" s="102" t="str">
        <f>IF($A139="","",入力用シート!K139)</f>
        <v/>
      </c>
      <c r="N139" s="96"/>
      <c r="O139" s="97" t="str">
        <f>IF($A139="","",入力用シート!L139)</f>
        <v/>
      </c>
      <c r="P139" s="95" t="str">
        <f>IF($A139="","",入力用シート!M139)</f>
        <v/>
      </c>
      <c r="Q139" s="96"/>
      <c r="R139" s="97" t="str">
        <f>IF($A139="","",入力用シート!N139)</f>
        <v/>
      </c>
      <c r="S139" s="98"/>
      <c r="T139" s="99"/>
      <c r="U139" s="95" t="str">
        <f>IF($A139="","",入力用シート!O139)</f>
        <v/>
      </c>
      <c r="V139" s="101" t="str">
        <f>IF($A139="","",入力用シート!P139)</f>
        <v/>
      </c>
      <c r="W139" s="67" t="str">
        <f>IF($A139="","",入力用シート!Q139)</f>
        <v/>
      </c>
      <c r="X139" s="144" t="str">
        <f>IF($A139="","",入力用シート!R139)</f>
        <v/>
      </c>
      <c r="Y139" s="149" t="str">
        <f>IF($A139="","",入力用シート!S139)</f>
        <v/>
      </c>
    </row>
    <row r="140" spans="1:25" ht="20.100000000000001" customHeight="1" x14ac:dyDescent="0.15">
      <c r="A140" s="94" t="str">
        <f>IF(入力用シート!B140="","","【"&amp;入力用シート!$A$2&amp;"】"&amp;入力用シート!B140&amp;"("&amp;入力用シート!$B$1-2000&amp;"."&amp;入力用シート!$B$2&amp;")")</f>
        <v/>
      </c>
      <c r="B140" s="95"/>
      <c r="C140" s="96"/>
      <c r="D140" s="96" t="str">
        <f>IF($A140="","",入力用シート!C140)</f>
        <v/>
      </c>
      <c r="E140" s="97" t="str">
        <f>IF($A140="","",入力用シート!D140)</f>
        <v/>
      </c>
      <c r="F140" s="98" t="str">
        <f>IF($A140="","",入力用シート!E140)</f>
        <v/>
      </c>
      <c r="G140" s="99" t="str">
        <f>IF($A140="","",入力用シート!F140)</f>
        <v/>
      </c>
      <c r="H140" s="95" t="str">
        <f>IF($A140="","",入力用シート!G140)</f>
        <v/>
      </c>
      <c r="I140" s="96"/>
      <c r="J140" s="97" t="str">
        <f>IF($A140="","",入力用シート!H140)</f>
        <v/>
      </c>
      <c r="K140" s="100" t="str">
        <f>IF($A140="","",入力用シート!I140)</f>
        <v/>
      </c>
      <c r="L140" s="101" t="str">
        <f>IF($A140="","",入力用シート!J140)</f>
        <v/>
      </c>
      <c r="M140" s="102" t="str">
        <f>IF($A140="","",入力用シート!K140)</f>
        <v/>
      </c>
      <c r="N140" s="96"/>
      <c r="O140" s="97" t="str">
        <f>IF($A140="","",入力用シート!L140)</f>
        <v/>
      </c>
      <c r="P140" s="95" t="str">
        <f>IF($A140="","",入力用シート!M140)</f>
        <v/>
      </c>
      <c r="Q140" s="96"/>
      <c r="R140" s="97" t="str">
        <f>IF($A140="","",入力用シート!N140)</f>
        <v/>
      </c>
      <c r="S140" s="98"/>
      <c r="T140" s="99"/>
      <c r="U140" s="95" t="str">
        <f>IF($A140="","",入力用シート!O140)</f>
        <v/>
      </c>
      <c r="V140" s="101" t="str">
        <f>IF($A140="","",入力用シート!P140)</f>
        <v/>
      </c>
      <c r="W140" s="67" t="str">
        <f>IF($A140="","",入力用シート!Q140)</f>
        <v/>
      </c>
      <c r="X140" s="144" t="str">
        <f>IF($A140="","",入力用シート!R140)</f>
        <v/>
      </c>
      <c r="Y140" s="149" t="str">
        <f>IF($A140="","",入力用シート!S140)</f>
        <v/>
      </c>
    </row>
    <row r="141" spans="1:25" ht="20.100000000000001" customHeight="1" x14ac:dyDescent="0.15">
      <c r="A141" s="94" t="str">
        <f>IF(入力用シート!B141="","","【"&amp;入力用シート!$A$2&amp;"】"&amp;入力用シート!B141&amp;"("&amp;入力用シート!$B$1-2000&amp;"."&amp;入力用シート!$B$2&amp;")")</f>
        <v/>
      </c>
      <c r="B141" s="95"/>
      <c r="C141" s="96"/>
      <c r="D141" s="96" t="str">
        <f>IF($A141="","",入力用シート!C141)</f>
        <v/>
      </c>
      <c r="E141" s="97" t="str">
        <f>IF($A141="","",入力用シート!D141)</f>
        <v/>
      </c>
      <c r="F141" s="98" t="str">
        <f>IF($A141="","",入力用シート!E141)</f>
        <v/>
      </c>
      <c r="G141" s="99" t="str">
        <f>IF($A141="","",入力用シート!F141)</f>
        <v/>
      </c>
      <c r="H141" s="95" t="str">
        <f>IF($A141="","",入力用シート!G141)</f>
        <v/>
      </c>
      <c r="I141" s="96"/>
      <c r="J141" s="97" t="str">
        <f>IF($A141="","",入力用シート!H141)</f>
        <v/>
      </c>
      <c r="K141" s="100" t="str">
        <f>IF($A141="","",入力用シート!I141)</f>
        <v/>
      </c>
      <c r="L141" s="101" t="str">
        <f>IF($A141="","",入力用シート!J141)</f>
        <v/>
      </c>
      <c r="M141" s="102" t="str">
        <f>IF($A141="","",入力用シート!K141)</f>
        <v/>
      </c>
      <c r="N141" s="96"/>
      <c r="O141" s="97" t="str">
        <f>IF($A141="","",入力用シート!L141)</f>
        <v/>
      </c>
      <c r="P141" s="95" t="str">
        <f>IF($A141="","",入力用シート!M141)</f>
        <v/>
      </c>
      <c r="Q141" s="96"/>
      <c r="R141" s="97" t="str">
        <f>IF($A141="","",入力用シート!N141)</f>
        <v/>
      </c>
      <c r="S141" s="98"/>
      <c r="T141" s="99"/>
      <c r="U141" s="95" t="str">
        <f>IF($A141="","",入力用シート!O141)</f>
        <v/>
      </c>
      <c r="V141" s="101" t="str">
        <f>IF($A141="","",入力用シート!P141)</f>
        <v/>
      </c>
      <c r="W141" s="67" t="str">
        <f>IF($A141="","",入力用シート!Q141)</f>
        <v/>
      </c>
      <c r="X141" s="144" t="str">
        <f>IF($A141="","",入力用シート!R141)</f>
        <v/>
      </c>
      <c r="Y141" s="149" t="str">
        <f>IF($A141="","",入力用シート!S141)</f>
        <v/>
      </c>
    </row>
    <row r="142" spans="1:25" ht="20.100000000000001" customHeight="1" x14ac:dyDescent="0.15">
      <c r="A142" s="94" t="str">
        <f>IF(入力用シート!B142="","","【"&amp;入力用シート!$A$2&amp;"】"&amp;入力用シート!B142&amp;"("&amp;入力用シート!$B$1-2000&amp;"."&amp;入力用シート!$B$2&amp;")")</f>
        <v/>
      </c>
      <c r="B142" s="95"/>
      <c r="C142" s="96"/>
      <c r="D142" s="96" t="str">
        <f>IF($A142="","",入力用シート!C142)</f>
        <v/>
      </c>
      <c r="E142" s="97" t="str">
        <f>IF($A142="","",入力用シート!D142)</f>
        <v/>
      </c>
      <c r="F142" s="98" t="str">
        <f>IF($A142="","",入力用シート!E142)</f>
        <v/>
      </c>
      <c r="G142" s="99" t="str">
        <f>IF($A142="","",入力用シート!F142)</f>
        <v/>
      </c>
      <c r="H142" s="95" t="str">
        <f>IF($A142="","",入力用シート!G142)</f>
        <v/>
      </c>
      <c r="I142" s="96"/>
      <c r="J142" s="97" t="str">
        <f>IF($A142="","",入力用シート!H142)</f>
        <v/>
      </c>
      <c r="K142" s="100" t="str">
        <f>IF($A142="","",入力用シート!I142)</f>
        <v/>
      </c>
      <c r="L142" s="101" t="str">
        <f>IF($A142="","",入力用シート!J142)</f>
        <v/>
      </c>
      <c r="M142" s="102" t="str">
        <f>IF($A142="","",入力用シート!K142)</f>
        <v/>
      </c>
      <c r="N142" s="96"/>
      <c r="O142" s="97" t="str">
        <f>IF($A142="","",入力用シート!L142)</f>
        <v/>
      </c>
      <c r="P142" s="95" t="str">
        <f>IF($A142="","",入力用シート!M142)</f>
        <v/>
      </c>
      <c r="Q142" s="96"/>
      <c r="R142" s="97" t="str">
        <f>IF($A142="","",入力用シート!N142)</f>
        <v/>
      </c>
      <c r="S142" s="98"/>
      <c r="T142" s="99"/>
      <c r="U142" s="95" t="str">
        <f>IF($A142="","",入力用シート!O142)</f>
        <v/>
      </c>
      <c r="V142" s="101" t="str">
        <f>IF($A142="","",入力用シート!P142)</f>
        <v/>
      </c>
      <c r="W142" s="67" t="str">
        <f>IF($A142="","",入力用シート!Q142)</f>
        <v/>
      </c>
      <c r="X142" s="144" t="str">
        <f>IF($A142="","",入力用シート!R142)</f>
        <v/>
      </c>
      <c r="Y142" s="149" t="str">
        <f>IF($A142="","",入力用シート!S142)</f>
        <v/>
      </c>
    </row>
    <row r="143" spans="1:25" ht="20.100000000000001" customHeight="1" x14ac:dyDescent="0.15">
      <c r="A143" s="94" t="str">
        <f>IF(入力用シート!B143="","","【"&amp;入力用シート!$A$2&amp;"】"&amp;入力用シート!B143&amp;"("&amp;入力用シート!$B$1-2000&amp;"."&amp;入力用シート!$B$2&amp;")")</f>
        <v/>
      </c>
      <c r="B143" s="95"/>
      <c r="C143" s="96"/>
      <c r="D143" s="96" t="str">
        <f>IF($A143="","",入力用シート!C143)</f>
        <v/>
      </c>
      <c r="E143" s="97" t="str">
        <f>IF($A143="","",入力用シート!D143)</f>
        <v/>
      </c>
      <c r="F143" s="98" t="str">
        <f>IF($A143="","",入力用シート!E143)</f>
        <v/>
      </c>
      <c r="G143" s="99" t="str">
        <f>IF($A143="","",入力用シート!F143)</f>
        <v/>
      </c>
      <c r="H143" s="95" t="str">
        <f>IF($A143="","",入力用シート!G143)</f>
        <v/>
      </c>
      <c r="I143" s="96"/>
      <c r="J143" s="97" t="str">
        <f>IF($A143="","",入力用シート!H143)</f>
        <v/>
      </c>
      <c r="K143" s="100" t="str">
        <f>IF($A143="","",入力用シート!I143)</f>
        <v/>
      </c>
      <c r="L143" s="101" t="str">
        <f>IF($A143="","",入力用シート!J143)</f>
        <v/>
      </c>
      <c r="M143" s="102" t="str">
        <f>IF($A143="","",入力用シート!K143)</f>
        <v/>
      </c>
      <c r="N143" s="96"/>
      <c r="O143" s="97" t="str">
        <f>IF($A143="","",入力用シート!L143)</f>
        <v/>
      </c>
      <c r="P143" s="95" t="str">
        <f>IF($A143="","",入力用シート!M143)</f>
        <v/>
      </c>
      <c r="Q143" s="96"/>
      <c r="R143" s="97" t="str">
        <f>IF($A143="","",入力用シート!N143)</f>
        <v/>
      </c>
      <c r="S143" s="98"/>
      <c r="T143" s="99"/>
      <c r="U143" s="95" t="str">
        <f>IF($A143="","",入力用シート!O143)</f>
        <v/>
      </c>
      <c r="V143" s="101" t="str">
        <f>IF($A143="","",入力用シート!P143)</f>
        <v/>
      </c>
      <c r="W143" s="67" t="str">
        <f>IF($A143="","",入力用シート!Q143)</f>
        <v/>
      </c>
      <c r="X143" s="144" t="str">
        <f>IF($A143="","",入力用シート!R143)</f>
        <v/>
      </c>
      <c r="Y143" s="149" t="str">
        <f>IF($A143="","",入力用シート!S143)</f>
        <v/>
      </c>
    </row>
    <row r="144" spans="1:25" ht="20.100000000000001" customHeight="1" x14ac:dyDescent="0.15">
      <c r="A144" s="94" t="str">
        <f>IF(入力用シート!B144="","","【"&amp;入力用シート!$A$2&amp;"】"&amp;入力用シート!B144&amp;"("&amp;入力用シート!$B$1-2000&amp;"."&amp;入力用シート!$B$2&amp;")")</f>
        <v/>
      </c>
      <c r="B144" s="95"/>
      <c r="C144" s="96"/>
      <c r="D144" s="96" t="str">
        <f>IF($A144="","",入力用シート!C144)</f>
        <v/>
      </c>
      <c r="E144" s="97" t="str">
        <f>IF($A144="","",入力用シート!D144)</f>
        <v/>
      </c>
      <c r="F144" s="98" t="str">
        <f>IF($A144="","",入力用シート!E144)</f>
        <v/>
      </c>
      <c r="G144" s="99" t="str">
        <f>IF($A144="","",入力用シート!F144)</f>
        <v/>
      </c>
      <c r="H144" s="95" t="str">
        <f>IF($A144="","",入力用シート!G144)</f>
        <v/>
      </c>
      <c r="I144" s="96"/>
      <c r="J144" s="97" t="str">
        <f>IF($A144="","",入力用シート!H144)</f>
        <v/>
      </c>
      <c r="K144" s="100" t="str">
        <f>IF($A144="","",入力用シート!I144)</f>
        <v/>
      </c>
      <c r="L144" s="101" t="str">
        <f>IF($A144="","",入力用シート!J144)</f>
        <v/>
      </c>
      <c r="M144" s="102" t="str">
        <f>IF($A144="","",入力用シート!K144)</f>
        <v/>
      </c>
      <c r="N144" s="96"/>
      <c r="O144" s="97" t="str">
        <f>IF($A144="","",入力用シート!L144)</f>
        <v/>
      </c>
      <c r="P144" s="95" t="str">
        <f>IF($A144="","",入力用シート!M144)</f>
        <v/>
      </c>
      <c r="Q144" s="96"/>
      <c r="R144" s="97" t="str">
        <f>IF($A144="","",入力用シート!N144)</f>
        <v/>
      </c>
      <c r="S144" s="98"/>
      <c r="T144" s="99"/>
      <c r="U144" s="95" t="str">
        <f>IF($A144="","",入力用シート!O144)</f>
        <v/>
      </c>
      <c r="V144" s="101" t="str">
        <f>IF($A144="","",入力用シート!P144)</f>
        <v/>
      </c>
      <c r="W144" s="67" t="str">
        <f>IF($A144="","",入力用シート!Q144)</f>
        <v/>
      </c>
      <c r="X144" s="144" t="str">
        <f>IF($A144="","",入力用シート!R144)</f>
        <v/>
      </c>
      <c r="Y144" s="149" t="str">
        <f>IF($A144="","",入力用シート!S144)</f>
        <v/>
      </c>
    </row>
    <row r="145" spans="1:25" ht="20.100000000000001" customHeight="1" x14ac:dyDescent="0.15">
      <c r="A145" s="94" t="str">
        <f>IF(入力用シート!B145="","","【"&amp;入力用シート!$A$2&amp;"】"&amp;入力用シート!B145&amp;"("&amp;入力用シート!$B$1-2000&amp;"."&amp;入力用シート!$B$2&amp;")")</f>
        <v/>
      </c>
      <c r="B145" s="95"/>
      <c r="C145" s="96"/>
      <c r="D145" s="96" t="str">
        <f>IF($A145="","",入力用シート!C145)</f>
        <v/>
      </c>
      <c r="E145" s="97" t="str">
        <f>IF($A145="","",入力用シート!D145)</f>
        <v/>
      </c>
      <c r="F145" s="98" t="str">
        <f>IF($A145="","",入力用シート!E145)</f>
        <v/>
      </c>
      <c r="G145" s="99" t="str">
        <f>IF($A145="","",入力用シート!F145)</f>
        <v/>
      </c>
      <c r="H145" s="95" t="str">
        <f>IF($A145="","",入力用シート!G145)</f>
        <v/>
      </c>
      <c r="I145" s="96"/>
      <c r="J145" s="97" t="str">
        <f>IF($A145="","",入力用シート!H145)</f>
        <v/>
      </c>
      <c r="K145" s="100" t="str">
        <f>IF($A145="","",入力用シート!I145)</f>
        <v/>
      </c>
      <c r="L145" s="101" t="str">
        <f>IF($A145="","",入力用シート!J145)</f>
        <v/>
      </c>
      <c r="M145" s="102" t="str">
        <f>IF($A145="","",入力用シート!K145)</f>
        <v/>
      </c>
      <c r="N145" s="96"/>
      <c r="O145" s="97" t="str">
        <f>IF($A145="","",入力用シート!L145)</f>
        <v/>
      </c>
      <c r="P145" s="95" t="str">
        <f>IF($A145="","",入力用シート!M145)</f>
        <v/>
      </c>
      <c r="Q145" s="96"/>
      <c r="R145" s="97" t="str">
        <f>IF($A145="","",入力用シート!N145)</f>
        <v/>
      </c>
      <c r="S145" s="98"/>
      <c r="T145" s="99"/>
      <c r="U145" s="95" t="str">
        <f>IF($A145="","",入力用シート!O145)</f>
        <v/>
      </c>
      <c r="V145" s="101" t="str">
        <f>IF($A145="","",入力用シート!P145)</f>
        <v/>
      </c>
      <c r="W145" s="67" t="str">
        <f>IF($A145="","",入力用シート!Q145)</f>
        <v/>
      </c>
      <c r="X145" s="144" t="str">
        <f>IF($A145="","",入力用シート!R145)</f>
        <v/>
      </c>
      <c r="Y145" s="149" t="str">
        <f>IF($A145="","",入力用シート!S145)</f>
        <v/>
      </c>
    </row>
    <row r="146" spans="1:25" ht="20.100000000000001" customHeight="1" x14ac:dyDescent="0.15">
      <c r="A146" s="94" t="str">
        <f>IF(入力用シート!B146="","","【"&amp;入力用シート!$A$2&amp;"】"&amp;入力用シート!B146&amp;"("&amp;入力用シート!$B$1-2000&amp;"."&amp;入力用シート!$B$2&amp;")")</f>
        <v/>
      </c>
      <c r="B146" s="95"/>
      <c r="C146" s="96"/>
      <c r="D146" s="96" t="str">
        <f>IF($A146="","",入力用シート!C146)</f>
        <v/>
      </c>
      <c r="E146" s="97" t="str">
        <f>IF($A146="","",入力用シート!D146)</f>
        <v/>
      </c>
      <c r="F146" s="98" t="str">
        <f>IF($A146="","",入力用シート!E146)</f>
        <v/>
      </c>
      <c r="G146" s="99" t="str">
        <f>IF($A146="","",入力用シート!F146)</f>
        <v/>
      </c>
      <c r="H146" s="95" t="str">
        <f>IF($A146="","",入力用シート!G146)</f>
        <v/>
      </c>
      <c r="I146" s="96"/>
      <c r="J146" s="97" t="str">
        <f>IF($A146="","",入力用シート!H146)</f>
        <v/>
      </c>
      <c r="K146" s="100" t="str">
        <f>IF($A146="","",入力用シート!I146)</f>
        <v/>
      </c>
      <c r="L146" s="101" t="str">
        <f>IF($A146="","",入力用シート!J146)</f>
        <v/>
      </c>
      <c r="M146" s="102" t="str">
        <f>IF($A146="","",入力用シート!K146)</f>
        <v/>
      </c>
      <c r="N146" s="96"/>
      <c r="O146" s="97" t="str">
        <f>IF($A146="","",入力用シート!L146)</f>
        <v/>
      </c>
      <c r="P146" s="95" t="str">
        <f>IF($A146="","",入力用シート!M146)</f>
        <v/>
      </c>
      <c r="Q146" s="96"/>
      <c r="R146" s="97" t="str">
        <f>IF($A146="","",入力用シート!N146)</f>
        <v/>
      </c>
      <c r="S146" s="98"/>
      <c r="T146" s="99"/>
      <c r="U146" s="95" t="str">
        <f>IF($A146="","",入力用シート!O146)</f>
        <v/>
      </c>
      <c r="V146" s="101" t="str">
        <f>IF($A146="","",入力用シート!P146)</f>
        <v/>
      </c>
      <c r="W146" s="67" t="str">
        <f>IF($A146="","",入力用シート!Q146)</f>
        <v/>
      </c>
      <c r="X146" s="144" t="str">
        <f>IF($A146="","",入力用シート!R146)</f>
        <v/>
      </c>
      <c r="Y146" s="149" t="str">
        <f>IF($A146="","",入力用シート!S146)</f>
        <v/>
      </c>
    </row>
    <row r="147" spans="1:25" ht="20.100000000000001" customHeight="1" x14ac:dyDescent="0.15">
      <c r="A147" s="94" t="str">
        <f>IF(入力用シート!B147="","","【"&amp;入力用シート!$A$2&amp;"】"&amp;入力用シート!B147&amp;"("&amp;入力用シート!$B$1-2000&amp;"."&amp;入力用シート!$B$2&amp;")")</f>
        <v/>
      </c>
      <c r="B147" s="95"/>
      <c r="C147" s="96"/>
      <c r="D147" s="96" t="str">
        <f>IF($A147="","",入力用シート!C147)</f>
        <v/>
      </c>
      <c r="E147" s="97" t="str">
        <f>IF($A147="","",入力用シート!D147)</f>
        <v/>
      </c>
      <c r="F147" s="98" t="str">
        <f>IF($A147="","",入力用シート!E147)</f>
        <v/>
      </c>
      <c r="G147" s="99" t="str">
        <f>IF($A147="","",入力用シート!F147)</f>
        <v/>
      </c>
      <c r="H147" s="95" t="str">
        <f>IF($A147="","",入力用シート!G147)</f>
        <v/>
      </c>
      <c r="I147" s="96"/>
      <c r="J147" s="97" t="str">
        <f>IF($A147="","",入力用シート!H147)</f>
        <v/>
      </c>
      <c r="K147" s="100" t="str">
        <f>IF($A147="","",入力用シート!I147)</f>
        <v/>
      </c>
      <c r="L147" s="101" t="str">
        <f>IF($A147="","",入力用シート!J147)</f>
        <v/>
      </c>
      <c r="M147" s="102" t="str">
        <f>IF($A147="","",入力用シート!K147)</f>
        <v/>
      </c>
      <c r="N147" s="96"/>
      <c r="O147" s="97" t="str">
        <f>IF($A147="","",入力用シート!L147)</f>
        <v/>
      </c>
      <c r="P147" s="95" t="str">
        <f>IF($A147="","",入力用シート!M147)</f>
        <v/>
      </c>
      <c r="Q147" s="96"/>
      <c r="R147" s="97" t="str">
        <f>IF($A147="","",入力用シート!N147)</f>
        <v/>
      </c>
      <c r="S147" s="98"/>
      <c r="T147" s="99"/>
      <c r="U147" s="95" t="str">
        <f>IF($A147="","",入力用シート!O147)</f>
        <v/>
      </c>
      <c r="V147" s="101" t="str">
        <f>IF($A147="","",入力用シート!P147)</f>
        <v/>
      </c>
      <c r="W147" s="67" t="str">
        <f>IF($A147="","",入力用シート!Q147)</f>
        <v/>
      </c>
      <c r="X147" s="144" t="str">
        <f>IF($A147="","",入力用シート!R147)</f>
        <v/>
      </c>
      <c r="Y147" s="149" t="str">
        <f>IF($A147="","",入力用シート!S147)</f>
        <v/>
      </c>
    </row>
    <row r="148" spans="1:25" ht="20.100000000000001" customHeight="1" x14ac:dyDescent="0.15">
      <c r="A148" s="94" t="str">
        <f>IF(入力用シート!B148="","","【"&amp;入力用シート!$A$2&amp;"】"&amp;入力用シート!B148&amp;"("&amp;入力用シート!$B$1-2000&amp;"."&amp;入力用シート!$B$2&amp;")")</f>
        <v/>
      </c>
      <c r="B148" s="95"/>
      <c r="C148" s="96"/>
      <c r="D148" s="96" t="str">
        <f>IF($A148="","",入力用シート!C148)</f>
        <v/>
      </c>
      <c r="E148" s="97" t="str">
        <f>IF($A148="","",入力用シート!D148)</f>
        <v/>
      </c>
      <c r="F148" s="98" t="str">
        <f>IF($A148="","",入力用シート!E148)</f>
        <v/>
      </c>
      <c r="G148" s="99" t="str">
        <f>IF($A148="","",入力用シート!F148)</f>
        <v/>
      </c>
      <c r="H148" s="95" t="str">
        <f>IF($A148="","",入力用シート!G148)</f>
        <v/>
      </c>
      <c r="I148" s="96"/>
      <c r="J148" s="97" t="str">
        <f>IF($A148="","",入力用シート!H148)</f>
        <v/>
      </c>
      <c r="K148" s="100" t="str">
        <f>IF($A148="","",入力用シート!I148)</f>
        <v/>
      </c>
      <c r="L148" s="101" t="str">
        <f>IF($A148="","",入力用シート!J148)</f>
        <v/>
      </c>
      <c r="M148" s="102" t="str">
        <f>IF($A148="","",入力用シート!K148)</f>
        <v/>
      </c>
      <c r="N148" s="96"/>
      <c r="O148" s="97" t="str">
        <f>IF($A148="","",入力用シート!L148)</f>
        <v/>
      </c>
      <c r="P148" s="95" t="str">
        <f>IF($A148="","",入力用シート!M148)</f>
        <v/>
      </c>
      <c r="Q148" s="96"/>
      <c r="R148" s="97" t="str">
        <f>IF($A148="","",入力用シート!N148)</f>
        <v/>
      </c>
      <c r="S148" s="98"/>
      <c r="T148" s="99"/>
      <c r="U148" s="95" t="str">
        <f>IF($A148="","",入力用シート!O148)</f>
        <v/>
      </c>
      <c r="V148" s="101" t="str">
        <f>IF($A148="","",入力用シート!P148)</f>
        <v/>
      </c>
      <c r="W148" s="67" t="str">
        <f>IF($A148="","",入力用シート!Q148)</f>
        <v/>
      </c>
      <c r="X148" s="144" t="str">
        <f>IF($A148="","",入力用シート!R148)</f>
        <v/>
      </c>
      <c r="Y148" s="149" t="str">
        <f>IF($A148="","",入力用シート!S148)</f>
        <v/>
      </c>
    </row>
    <row r="149" spans="1:25" ht="20.100000000000001" customHeight="1" x14ac:dyDescent="0.15">
      <c r="A149" s="94" t="str">
        <f>IF(入力用シート!B149="","","【"&amp;入力用シート!$A$2&amp;"】"&amp;入力用シート!B149&amp;"("&amp;入力用シート!$B$1-2000&amp;"."&amp;入力用シート!$B$2&amp;")")</f>
        <v/>
      </c>
      <c r="B149" s="95"/>
      <c r="C149" s="96"/>
      <c r="D149" s="96" t="str">
        <f>IF($A149="","",入力用シート!C149)</f>
        <v/>
      </c>
      <c r="E149" s="97" t="str">
        <f>IF($A149="","",入力用シート!D149)</f>
        <v/>
      </c>
      <c r="F149" s="98" t="str">
        <f>IF($A149="","",入力用シート!E149)</f>
        <v/>
      </c>
      <c r="G149" s="99" t="str">
        <f>IF($A149="","",入力用シート!F149)</f>
        <v/>
      </c>
      <c r="H149" s="95" t="str">
        <f>IF($A149="","",入力用シート!G149)</f>
        <v/>
      </c>
      <c r="I149" s="96"/>
      <c r="J149" s="97" t="str">
        <f>IF($A149="","",入力用シート!H149)</f>
        <v/>
      </c>
      <c r="K149" s="100" t="str">
        <f>IF($A149="","",入力用シート!I149)</f>
        <v/>
      </c>
      <c r="L149" s="101" t="str">
        <f>IF($A149="","",入力用シート!J149)</f>
        <v/>
      </c>
      <c r="M149" s="102" t="str">
        <f>IF($A149="","",入力用シート!K149)</f>
        <v/>
      </c>
      <c r="N149" s="96"/>
      <c r="O149" s="97" t="str">
        <f>IF($A149="","",入力用シート!L149)</f>
        <v/>
      </c>
      <c r="P149" s="95" t="str">
        <f>IF($A149="","",入力用シート!M149)</f>
        <v/>
      </c>
      <c r="Q149" s="96"/>
      <c r="R149" s="97" t="str">
        <f>IF($A149="","",入力用シート!N149)</f>
        <v/>
      </c>
      <c r="S149" s="98"/>
      <c r="T149" s="99"/>
      <c r="U149" s="95" t="str">
        <f>IF($A149="","",入力用シート!O149)</f>
        <v/>
      </c>
      <c r="V149" s="101" t="str">
        <f>IF($A149="","",入力用シート!P149)</f>
        <v/>
      </c>
      <c r="W149" s="67" t="str">
        <f>IF($A149="","",入力用シート!Q149)</f>
        <v/>
      </c>
      <c r="X149" s="144" t="str">
        <f>IF($A149="","",入力用シート!R149)</f>
        <v/>
      </c>
      <c r="Y149" s="149" t="str">
        <f>IF($A149="","",入力用シート!S149)</f>
        <v/>
      </c>
    </row>
    <row r="150" spans="1:25" ht="20.100000000000001" customHeight="1" x14ac:dyDescent="0.15">
      <c r="A150" s="94" t="str">
        <f>IF(入力用シート!B150="","","【"&amp;入力用シート!$A$2&amp;"】"&amp;入力用シート!B150&amp;"("&amp;入力用シート!$B$1-2000&amp;"."&amp;入力用シート!$B$2&amp;")")</f>
        <v/>
      </c>
      <c r="B150" s="95"/>
      <c r="C150" s="96"/>
      <c r="D150" s="96" t="str">
        <f>IF($A150="","",入力用シート!C150)</f>
        <v/>
      </c>
      <c r="E150" s="97" t="str">
        <f>IF($A150="","",入力用シート!D150)</f>
        <v/>
      </c>
      <c r="F150" s="98" t="str">
        <f>IF($A150="","",入力用シート!E150)</f>
        <v/>
      </c>
      <c r="G150" s="99" t="str">
        <f>IF($A150="","",入力用シート!F150)</f>
        <v/>
      </c>
      <c r="H150" s="95" t="str">
        <f>IF($A150="","",入力用シート!G150)</f>
        <v/>
      </c>
      <c r="I150" s="96"/>
      <c r="J150" s="97" t="str">
        <f>IF($A150="","",入力用シート!H150)</f>
        <v/>
      </c>
      <c r="K150" s="100" t="str">
        <f>IF($A150="","",入力用シート!I150)</f>
        <v/>
      </c>
      <c r="L150" s="101" t="str">
        <f>IF($A150="","",入力用シート!J150)</f>
        <v/>
      </c>
      <c r="M150" s="102" t="str">
        <f>IF($A150="","",入力用シート!K150)</f>
        <v/>
      </c>
      <c r="N150" s="96"/>
      <c r="O150" s="97" t="str">
        <f>IF($A150="","",入力用シート!L150)</f>
        <v/>
      </c>
      <c r="P150" s="95" t="str">
        <f>IF($A150="","",入力用シート!M150)</f>
        <v/>
      </c>
      <c r="Q150" s="96"/>
      <c r="R150" s="97" t="str">
        <f>IF($A150="","",入力用シート!N150)</f>
        <v/>
      </c>
      <c r="S150" s="98"/>
      <c r="T150" s="99"/>
      <c r="U150" s="95" t="str">
        <f>IF($A150="","",入力用シート!O150)</f>
        <v/>
      </c>
      <c r="V150" s="101" t="str">
        <f>IF($A150="","",入力用シート!P150)</f>
        <v/>
      </c>
      <c r="W150" s="67" t="str">
        <f>IF($A150="","",入力用シート!Q150)</f>
        <v/>
      </c>
      <c r="X150" s="144" t="str">
        <f>IF($A150="","",入力用シート!R150)</f>
        <v/>
      </c>
      <c r="Y150" s="149" t="str">
        <f>IF($A150="","",入力用シート!S150)</f>
        <v/>
      </c>
    </row>
    <row r="151" spans="1:25" ht="20.100000000000001" customHeight="1" x14ac:dyDescent="0.15">
      <c r="A151" s="94" t="str">
        <f>IF(入力用シート!B151="","","【"&amp;入力用シート!$A$2&amp;"】"&amp;入力用シート!B151&amp;"("&amp;入力用シート!$B$1-2000&amp;"."&amp;入力用シート!$B$2&amp;")")</f>
        <v/>
      </c>
      <c r="B151" s="95"/>
      <c r="C151" s="96"/>
      <c r="D151" s="96" t="str">
        <f>IF($A151="","",入力用シート!C151)</f>
        <v/>
      </c>
      <c r="E151" s="97" t="str">
        <f>IF($A151="","",入力用シート!D151)</f>
        <v/>
      </c>
      <c r="F151" s="98" t="str">
        <f>IF($A151="","",入力用シート!E151)</f>
        <v/>
      </c>
      <c r="G151" s="99" t="str">
        <f>IF($A151="","",入力用シート!F151)</f>
        <v/>
      </c>
      <c r="H151" s="95" t="str">
        <f>IF($A151="","",入力用シート!G151)</f>
        <v/>
      </c>
      <c r="I151" s="96"/>
      <c r="J151" s="97" t="str">
        <f>IF($A151="","",入力用シート!H151)</f>
        <v/>
      </c>
      <c r="K151" s="100" t="str">
        <f>IF($A151="","",入力用シート!I151)</f>
        <v/>
      </c>
      <c r="L151" s="101" t="str">
        <f>IF($A151="","",入力用シート!J151)</f>
        <v/>
      </c>
      <c r="M151" s="102" t="str">
        <f>IF($A151="","",入力用シート!K151)</f>
        <v/>
      </c>
      <c r="N151" s="96"/>
      <c r="O151" s="97" t="str">
        <f>IF($A151="","",入力用シート!L151)</f>
        <v/>
      </c>
      <c r="P151" s="95" t="str">
        <f>IF($A151="","",入力用シート!M151)</f>
        <v/>
      </c>
      <c r="Q151" s="96"/>
      <c r="R151" s="97" t="str">
        <f>IF($A151="","",入力用シート!N151)</f>
        <v/>
      </c>
      <c r="S151" s="98"/>
      <c r="T151" s="99"/>
      <c r="U151" s="95" t="str">
        <f>IF($A151="","",入力用シート!O151)</f>
        <v/>
      </c>
      <c r="V151" s="101" t="str">
        <f>IF($A151="","",入力用シート!P151)</f>
        <v/>
      </c>
      <c r="W151" s="67" t="str">
        <f>IF($A151="","",入力用シート!Q151)</f>
        <v/>
      </c>
      <c r="X151" s="144" t="str">
        <f>IF($A151="","",入力用シート!R151)</f>
        <v/>
      </c>
      <c r="Y151" s="149" t="str">
        <f>IF($A151="","",入力用シート!S151)</f>
        <v/>
      </c>
    </row>
    <row r="152" spans="1:25" ht="20.100000000000001" customHeight="1" x14ac:dyDescent="0.15">
      <c r="A152" s="94" t="str">
        <f>IF(入力用シート!B152="","","【"&amp;入力用シート!$A$2&amp;"】"&amp;入力用シート!B152&amp;"("&amp;入力用シート!$B$1-2000&amp;"."&amp;入力用シート!$B$2&amp;")")</f>
        <v/>
      </c>
      <c r="B152" s="95"/>
      <c r="C152" s="96"/>
      <c r="D152" s="96" t="str">
        <f>IF($A152="","",入力用シート!C152)</f>
        <v/>
      </c>
      <c r="E152" s="97" t="str">
        <f>IF($A152="","",入力用シート!D152)</f>
        <v/>
      </c>
      <c r="F152" s="98" t="str">
        <f>IF($A152="","",入力用シート!E152)</f>
        <v/>
      </c>
      <c r="G152" s="99" t="str">
        <f>IF($A152="","",入力用シート!F152)</f>
        <v/>
      </c>
      <c r="H152" s="95" t="str">
        <f>IF($A152="","",入力用シート!G152)</f>
        <v/>
      </c>
      <c r="I152" s="96"/>
      <c r="J152" s="97" t="str">
        <f>IF($A152="","",入力用シート!H152)</f>
        <v/>
      </c>
      <c r="K152" s="100" t="str">
        <f>IF($A152="","",入力用シート!I152)</f>
        <v/>
      </c>
      <c r="L152" s="101" t="str">
        <f>IF($A152="","",入力用シート!J152)</f>
        <v/>
      </c>
      <c r="M152" s="102" t="str">
        <f>IF($A152="","",入力用シート!K152)</f>
        <v/>
      </c>
      <c r="N152" s="96"/>
      <c r="O152" s="97" t="str">
        <f>IF($A152="","",入力用シート!L152)</f>
        <v/>
      </c>
      <c r="P152" s="95" t="str">
        <f>IF($A152="","",入力用シート!M152)</f>
        <v/>
      </c>
      <c r="Q152" s="96"/>
      <c r="R152" s="97" t="str">
        <f>IF($A152="","",入力用シート!N152)</f>
        <v/>
      </c>
      <c r="S152" s="98"/>
      <c r="T152" s="99"/>
      <c r="U152" s="95" t="str">
        <f>IF($A152="","",入力用シート!O152)</f>
        <v/>
      </c>
      <c r="V152" s="101" t="str">
        <f>IF($A152="","",入力用シート!P152)</f>
        <v/>
      </c>
      <c r="W152" s="67" t="str">
        <f>IF($A152="","",入力用シート!Q152)</f>
        <v/>
      </c>
      <c r="X152" s="144" t="str">
        <f>IF($A152="","",入力用シート!R152)</f>
        <v/>
      </c>
      <c r="Y152" s="149" t="str">
        <f>IF($A152="","",入力用シート!S152)</f>
        <v/>
      </c>
    </row>
    <row r="153" spans="1:25" ht="20.100000000000001" customHeight="1" x14ac:dyDescent="0.15">
      <c r="A153" s="94" t="str">
        <f>IF(入力用シート!B153="","","【"&amp;入力用シート!$A$2&amp;"】"&amp;入力用シート!B153&amp;"("&amp;入力用シート!$B$1-2000&amp;"."&amp;入力用シート!$B$2&amp;")")</f>
        <v/>
      </c>
      <c r="B153" s="95"/>
      <c r="C153" s="96"/>
      <c r="D153" s="96" t="str">
        <f>IF($A153="","",入力用シート!C153)</f>
        <v/>
      </c>
      <c r="E153" s="97" t="str">
        <f>IF($A153="","",入力用シート!D153)</f>
        <v/>
      </c>
      <c r="F153" s="98" t="str">
        <f>IF($A153="","",入力用シート!E153)</f>
        <v/>
      </c>
      <c r="G153" s="99" t="str">
        <f>IF($A153="","",入力用シート!F153)</f>
        <v/>
      </c>
      <c r="H153" s="95" t="str">
        <f>IF($A153="","",入力用シート!G153)</f>
        <v/>
      </c>
      <c r="I153" s="96"/>
      <c r="J153" s="97" t="str">
        <f>IF($A153="","",入力用シート!H153)</f>
        <v/>
      </c>
      <c r="K153" s="100" t="str">
        <f>IF($A153="","",入力用シート!I153)</f>
        <v/>
      </c>
      <c r="L153" s="101" t="str">
        <f>IF($A153="","",入力用シート!J153)</f>
        <v/>
      </c>
      <c r="M153" s="102" t="str">
        <f>IF($A153="","",入力用シート!K153)</f>
        <v/>
      </c>
      <c r="N153" s="96"/>
      <c r="O153" s="97" t="str">
        <f>IF($A153="","",入力用シート!L153)</f>
        <v/>
      </c>
      <c r="P153" s="95" t="str">
        <f>IF($A153="","",入力用シート!M153)</f>
        <v/>
      </c>
      <c r="Q153" s="96"/>
      <c r="R153" s="97" t="str">
        <f>IF($A153="","",入力用シート!N153)</f>
        <v/>
      </c>
      <c r="S153" s="98"/>
      <c r="T153" s="99"/>
      <c r="U153" s="95" t="str">
        <f>IF($A153="","",入力用シート!O153)</f>
        <v/>
      </c>
      <c r="V153" s="101" t="str">
        <f>IF($A153="","",入力用シート!P153)</f>
        <v/>
      </c>
      <c r="W153" s="67" t="str">
        <f>IF($A153="","",入力用シート!Q153)</f>
        <v/>
      </c>
      <c r="X153" s="144" t="str">
        <f>IF($A153="","",入力用シート!R153)</f>
        <v/>
      </c>
      <c r="Y153" s="149" t="str">
        <f>IF($A153="","",入力用シート!S153)</f>
        <v/>
      </c>
    </row>
    <row r="154" spans="1:25" ht="20.100000000000001" customHeight="1" x14ac:dyDescent="0.15">
      <c r="A154" s="94" t="str">
        <f>IF(入力用シート!B154="","","【"&amp;入力用シート!$A$2&amp;"】"&amp;入力用シート!B154&amp;"("&amp;入力用シート!$B$1-2000&amp;"."&amp;入力用シート!$B$2&amp;")")</f>
        <v/>
      </c>
      <c r="B154" s="95"/>
      <c r="C154" s="96"/>
      <c r="D154" s="96" t="str">
        <f>IF($A154="","",入力用シート!C154)</f>
        <v/>
      </c>
      <c r="E154" s="97" t="str">
        <f>IF($A154="","",入力用シート!D154)</f>
        <v/>
      </c>
      <c r="F154" s="98" t="str">
        <f>IF($A154="","",入力用シート!E154)</f>
        <v/>
      </c>
      <c r="G154" s="99" t="str">
        <f>IF($A154="","",入力用シート!F154)</f>
        <v/>
      </c>
      <c r="H154" s="95" t="str">
        <f>IF($A154="","",入力用シート!G154)</f>
        <v/>
      </c>
      <c r="I154" s="96"/>
      <c r="J154" s="97" t="str">
        <f>IF($A154="","",入力用シート!H154)</f>
        <v/>
      </c>
      <c r="K154" s="100" t="str">
        <f>IF($A154="","",入力用シート!I154)</f>
        <v/>
      </c>
      <c r="L154" s="101" t="str">
        <f>IF($A154="","",入力用シート!J154)</f>
        <v/>
      </c>
      <c r="M154" s="102" t="str">
        <f>IF($A154="","",入力用シート!K154)</f>
        <v/>
      </c>
      <c r="N154" s="96"/>
      <c r="O154" s="97" t="str">
        <f>IF($A154="","",入力用シート!L154)</f>
        <v/>
      </c>
      <c r="P154" s="95" t="str">
        <f>IF($A154="","",入力用シート!M154)</f>
        <v/>
      </c>
      <c r="Q154" s="96"/>
      <c r="R154" s="97" t="str">
        <f>IF($A154="","",入力用シート!N154)</f>
        <v/>
      </c>
      <c r="S154" s="98"/>
      <c r="T154" s="99"/>
      <c r="U154" s="95" t="str">
        <f>IF($A154="","",入力用シート!O154)</f>
        <v/>
      </c>
      <c r="V154" s="101" t="str">
        <f>IF($A154="","",入力用シート!P154)</f>
        <v/>
      </c>
      <c r="W154" s="67" t="str">
        <f>IF($A154="","",入力用シート!Q154)</f>
        <v/>
      </c>
      <c r="X154" s="144" t="str">
        <f>IF($A154="","",入力用シート!R154)</f>
        <v/>
      </c>
      <c r="Y154" s="149" t="str">
        <f>IF($A154="","",入力用シート!S154)</f>
        <v/>
      </c>
    </row>
    <row r="155" spans="1:25" ht="18" customHeight="1" x14ac:dyDescent="0.15">
      <c r="A155" s="94" t="str">
        <f>IF(入力用シート!B155="","","【"&amp;入力用シート!$A$2&amp;"】"&amp;入力用シート!B155&amp;"("&amp;入力用シート!$B$1-2000&amp;"."&amp;入力用シート!$B$2&amp;")")</f>
        <v/>
      </c>
      <c r="B155" s="95"/>
      <c r="C155" s="96"/>
      <c r="D155" s="96" t="str">
        <f>IF($A155="","",入力用シート!C155)</f>
        <v/>
      </c>
      <c r="E155" s="97" t="str">
        <f>IF($A155="","",入力用シート!D155)</f>
        <v/>
      </c>
      <c r="F155" s="98" t="str">
        <f>IF($A155="","",入力用シート!E155)</f>
        <v/>
      </c>
      <c r="G155" s="99" t="str">
        <f>IF($A155="","",入力用シート!F155)</f>
        <v/>
      </c>
      <c r="H155" s="95" t="str">
        <f>IF($A155="","",入力用シート!G155)</f>
        <v/>
      </c>
      <c r="I155" s="96"/>
      <c r="J155" s="97" t="str">
        <f>IF($A155="","",入力用シート!H155)</f>
        <v/>
      </c>
      <c r="K155" s="100" t="str">
        <f>IF($A155="","",入力用シート!I155)</f>
        <v/>
      </c>
      <c r="L155" s="101" t="str">
        <f>IF($A155="","",入力用シート!J155)</f>
        <v/>
      </c>
      <c r="M155" s="102" t="str">
        <f>IF($A155="","",入力用シート!K155)</f>
        <v/>
      </c>
      <c r="N155" s="96"/>
      <c r="O155" s="97" t="str">
        <f>IF($A155="","",入力用シート!L155)</f>
        <v/>
      </c>
      <c r="P155" s="95" t="str">
        <f>IF($A155="","",入力用シート!M155)</f>
        <v/>
      </c>
      <c r="Q155" s="96"/>
      <c r="R155" s="97" t="str">
        <f>IF($A155="","",入力用シート!N155)</f>
        <v/>
      </c>
      <c r="S155" s="98"/>
      <c r="T155" s="99"/>
      <c r="U155" s="95" t="str">
        <f>IF($A155="","",入力用シート!O155)</f>
        <v/>
      </c>
      <c r="V155" s="101" t="str">
        <f>IF($A155="","",入力用シート!P155)</f>
        <v/>
      </c>
      <c r="W155" s="67" t="str">
        <f>IF($A155="","",入力用シート!Q155)</f>
        <v/>
      </c>
      <c r="X155" s="144" t="str">
        <f>IF($A155="","",入力用シート!R155)</f>
        <v/>
      </c>
      <c r="Y155" s="149" t="str">
        <f>IF($A155="","",入力用シート!S155)</f>
        <v/>
      </c>
    </row>
    <row r="156" spans="1:25" ht="18" customHeight="1" x14ac:dyDescent="0.15">
      <c r="A156" s="94" t="str">
        <f>IF(入力用シート!B156="","","【"&amp;入力用シート!$A$2&amp;"】"&amp;入力用シート!B156&amp;"("&amp;入力用シート!$B$1-2000&amp;"."&amp;入力用シート!$B$2&amp;")")</f>
        <v/>
      </c>
      <c r="B156" s="95"/>
      <c r="C156" s="96"/>
      <c r="D156" s="96" t="str">
        <f>IF($A156="","",入力用シート!C156)</f>
        <v/>
      </c>
      <c r="E156" s="97" t="str">
        <f>IF($A156="","",入力用シート!D156)</f>
        <v/>
      </c>
      <c r="F156" s="98" t="str">
        <f>IF($A156="","",入力用シート!E156)</f>
        <v/>
      </c>
      <c r="G156" s="99" t="str">
        <f>IF($A156="","",入力用シート!F156)</f>
        <v/>
      </c>
      <c r="H156" s="95" t="str">
        <f>IF($A156="","",入力用シート!G156)</f>
        <v/>
      </c>
      <c r="I156" s="96"/>
      <c r="J156" s="97" t="str">
        <f>IF($A156="","",入力用シート!H156)</f>
        <v/>
      </c>
      <c r="K156" s="100" t="str">
        <f>IF($A156="","",入力用シート!I156)</f>
        <v/>
      </c>
      <c r="L156" s="101" t="str">
        <f>IF($A156="","",入力用シート!J156)</f>
        <v/>
      </c>
      <c r="M156" s="102" t="str">
        <f>IF($A156="","",入力用シート!K156)</f>
        <v/>
      </c>
      <c r="N156" s="96"/>
      <c r="O156" s="97" t="str">
        <f>IF($A156="","",入力用シート!L156)</f>
        <v/>
      </c>
      <c r="P156" s="95" t="str">
        <f>IF($A156="","",入力用シート!M156)</f>
        <v/>
      </c>
      <c r="Q156" s="96"/>
      <c r="R156" s="97" t="str">
        <f>IF($A156="","",入力用シート!N156)</f>
        <v/>
      </c>
      <c r="S156" s="98"/>
      <c r="T156" s="99"/>
      <c r="U156" s="95" t="str">
        <f>IF($A156="","",入力用シート!O156)</f>
        <v/>
      </c>
      <c r="V156" s="101" t="str">
        <f>IF($A156="","",入力用シート!P156)</f>
        <v/>
      </c>
      <c r="W156" s="67" t="str">
        <f>IF($A156="","",入力用シート!Q156)</f>
        <v/>
      </c>
      <c r="X156" s="144" t="str">
        <f>IF($A156="","",入力用シート!R156)</f>
        <v/>
      </c>
      <c r="Y156" s="149" t="str">
        <f>IF($A156="","",入力用シート!S156)</f>
        <v/>
      </c>
    </row>
    <row r="157" spans="1:25" ht="18" customHeight="1" x14ac:dyDescent="0.15">
      <c r="A157" s="94" t="str">
        <f>IF(入力用シート!B157="","","【"&amp;入力用シート!$A$2&amp;"】"&amp;入力用シート!B157&amp;"("&amp;入力用シート!$B$1-2000&amp;"."&amp;入力用シート!$B$2&amp;")")</f>
        <v/>
      </c>
      <c r="B157" s="95"/>
      <c r="C157" s="96"/>
      <c r="D157" s="96" t="str">
        <f>IF($A157="","",入力用シート!C157)</f>
        <v/>
      </c>
      <c r="E157" s="97" t="str">
        <f>IF($A157="","",入力用シート!D157)</f>
        <v/>
      </c>
      <c r="F157" s="98" t="str">
        <f>IF($A157="","",入力用シート!E157)</f>
        <v/>
      </c>
      <c r="G157" s="99" t="str">
        <f>IF($A157="","",入力用シート!F157)</f>
        <v/>
      </c>
      <c r="H157" s="95" t="str">
        <f>IF($A157="","",入力用シート!G157)</f>
        <v/>
      </c>
      <c r="I157" s="96"/>
      <c r="J157" s="97" t="str">
        <f>IF($A157="","",入力用シート!H157)</f>
        <v/>
      </c>
      <c r="K157" s="100" t="str">
        <f>IF($A157="","",入力用シート!I157)</f>
        <v/>
      </c>
      <c r="L157" s="101" t="str">
        <f>IF($A157="","",入力用シート!J157)</f>
        <v/>
      </c>
      <c r="M157" s="102" t="str">
        <f>IF($A157="","",入力用シート!K157)</f>
        <v/>
      </c>
      <c r="N157" s="96"/>
      <c r="O157" s="97" t="str">
        <f>IF($A157="","",入力用シート!L157)</f>
        <v/>
      </c>
      <c r="P157" s="95" t="str">
        <f>IF($A157="","",入力用シート!M157)</f>
        <v/>
      </c>
      <c r="Q157" s="96"/>
      <c r="R157" s="97" t="str">
        <f>IF($A157="","",入力用シート!N157)</f>
        <v/>
      </c>
      <c r="S157" s="98"/>
      <c r="T157" s="99"/>
      <c r="U157" s="95" t="str">
        <f>IF($A157="","",入力用シート!O157)</f>
        <v/>
      </c>
      <c r="V157" s="101" t="str">
        <f>IF($A157="","",入力用シート!P157)</f>
        <v/>
      </c>
      <c r="W157" s="67" t="str">
        <f>IF($A157="","",入力用シート!Q157)</f>
        <v/>
      </c>
      <c r="X157" s="144" t="str">
        <f>IF($A157="","",入力用シート!R157)</f>
        <v/>
      </c>
      <c r="Y157" s="149" t="str">
        <f>IF($A157="","",入力用シート!S157)</f>
        <v/>
      </c>
    </row>
    <row r="158" spans="1:25" ht="18" customHeight="1" x14ac:dyDescent="0.15">
      <c r="A158" s="94" t="str">
        <f>IF(入力用シート!B158="","","【"&amp;入力用シート!$A$2&amp;"】"&amp;入力用シート!B158&amp;"("&amp;入力用シート!$B$1-2000&amp;"."&amp;入力用シート!$B$2&amp;")")</f>
        <v/>
      </c>
      <c r="B158" s="95"/>
      <c r="C158" s="96"/>
      <c r="D158" s="96" t="str">
        <f>IF($A158="","",入力用シート!C158)</f>
        <v/>
      </c>
      <c r="E158" s="97" t="str">
        <f>IF($A158="","",入力用シート!D158)</f>
        <v/>
      </c>
      <c r="F158" s="98" t="str">
        <f>IF($A158="","",入力用シート!E158)</f>
        <v/>
      </c>
      <c r="G158" s="99" t="str">
        <f>IF($A158="","",入力用シート!F158)</f>
        <v/>
      </c>
      <c r="H158" s="95" t="str">
        <f>IF($A158="","",入力用シート!G158)</f>
        <v/>
      </c>
      <c r="I158" s="96"/>
      <c r="J158" s="97" t="str">
        <f>IF($A158="","",入力用シート!H158)</f>
        <v/>
      </c>
      <c r="K158" s="100" t="str">
        <f>IF($A158="","",入力用シート!I158)</f>
        <v/>
      </c>
      <c r="L158" s="101" t="str">
        <f>IF($A158="","",入力用シート!J158)</f>
        <v/>
      </c>
      <c r="M158" s="102" t="str">
        <f>IF($A158="","",入力用シート!K158)</f>
        <v/>
      </c>
      <c r="N158" s="96"/>
      <c r="O158" s="97" t="str">
        <f>IF($A158="","",入力用シート!L158)</f>
        <v/>
      </c>
      <c r="P158" s="95" t="str">
        <f>IF($A158="","",入力用シート!M158)</f>
        <v/>
      </c>
      <c r="Q158" s="96"/>
      <c r="R158" s="97" t="str">
        <f>IF($A158="","",入力用シート!N158)</f>
        <v/>
      </c>
      <c r="S158" s="98"/>
      <c r="T158" s="99"/>
      <c r="U158" s="95" t="str">
        <f>IF($A158="","",入力用シート!O158)</f>
        <v/>
      </c>
      <c r="V158" s="101" t="str">
        <f>IF($A158="","",入力用シート!P158)</f>
        <v/>
      </c>
      <c r="W158" s="67" t="str">
        <f>IF($A158="","",入力用シート!Q158)</f>
        <v/>
      </c>
      <c r="X158" s="144" t="str">
        <f>IF($A158="","",入力用シート!R158)</f>
        <v/>
      </c>
      <c r="Y158" s="149" t="str">
        <f>IF($A158="","",入力用シート!S158)</f>
        <v/>
      </c>
    </row>
    <row r="159" spans="1:25" ht="19.5" customHeight="1" x14ac:dyDescent="0.15">
      <c r="A159" s="94" t="str">
        <f>IF(入力用シート!B159="","","【"&amp;入力用シート!$A$2&amp;"】"&amp;入力用シート!B159&amp;"("&amp;入力用シート!$B$1-2000&amp;"."&amp;入力用シート!$B$2&amp;")")</f>
        <v/>
      </c>
      <c r="B159" s="95"/>
      <c r="C159" s="96"/>
      <c r="D159" s="96" t="str">
        <f>IF($A159="","",入力用シート!C159)</f>
        <v/>
      </c>
      <c r="E159" s="97" t="str">
        <f>IF($A159="","",入力用シート!D159)</f>
        <v/>
      </c>
      <c r="F159" s="98" t="str">
        <f>IF($A159="","",入力用シート!E159)</f>
        <v/>
      </c>
      <c r="G159" s="99" t="str">
        <f>IF($A159="","",入力用シート!F159)</f>
        <v/>
      </c>
      <c r="H159" s="95" t="str">
        <f>IF($A159="","",入力用シート!G159)</f>
        <v/>
      </c>
      <c r="I159" s="96"/>
      <c r="J159" s="97" t="str">
        <f>IF($A159="","",入力用シート!H159)</f>
        <v/>
      </c>
      <c r="K159" s="100" t="str">
        <f>IF($A159="","",入力用シート!I159)</f>
        <v/>
      </c>
      <c r="L159" s="101" t="str">
        <f>IF($A159="","",入力用シート!J159)</f>
        <v/>
      </c>
      <c r="M159" s="102" t="str">
        <f>IF($A159="","",入力用シート!K159)</f>
        <v/>
      </c>
      <c r="N159" s="96"/>
      <c r="O159" s="97" t="str">
        <f>IF($A159="","",入力用シート!L159)</f>
        <v/>
      </c>
      <c r="P159" s="95" t="str">
        <f>IF($A159="","",入力用シート!M159)</f>
        <v/>
      </c>
      <c r="Q159" s="96"/>
      <c r="R159" s="97" t="str">
        <f>IF($A159="","",入力用シート!N159)</f>
        <v/>
      </c>
      <c r="S159" s="98"/>
      <c r="T159" s="99"/>
      <c r="U159" s="95" t="str">
        <f>IF($A159="","",入力用シート!O159)</f>
        <v/>
      </c>
      <c r="V159" s="101" t="str">
        <f>IF($A159="","",入力用シート!P159)</f>
        <v/>
      </c>
      <c r="W159" s="67" t="str">
        <f>IF($A159="","",入力用シート!Q159)</f>
        <v/>
      </c>
      <c r="X159" s="144" t="str">
        <f>IF($A159="","",入力用シート!R159)</f>
        <v/>
      </c>
      <c r="Y159" s="149" t="str">
        <f>IF($A159="","",入力用シート!S159)</f>
        <v/>
      </c>
    </row>
    <row r="160" spans="1:25" ht="17.25" customHeight="1" x14ac:dyDescent="0.15">
      <c r="A160" s="94" t="str">
        <f>IF(入力用シート!B160="","","【"&amp;入力用シート!$A$2&amp;"】"&amp;入力用シート!B160&amp;"("&amp;入力用シート!$B$1-2000&amp;"."&amp;入力用シート!$B$2&amp;")")</f>
        <v/>
      </c>
      <c r="B160" s="95"/>
      <c r="C160" s="96"/>
      <c r="D160" s="96" t="str">
        <f>IF($A160="","",入力用シート!C160)</f>
        <v/>
      </c>
      <c r="E160" s="97" t="str">
        <f>IF($A160="","",入力用シート!D160)</f>
        <v/>
      </c>
      <c r="F160" s="98" t="str">
        <f>IF($A160="","",入力用シート!E160)</f>
        <v/>
      </c>
      <c r="G160" s="99" t="str">
        <f>IF($A160="","",入力用シート!F160)</f>
        <v/>
      </c>
      <c r="H160" s="95" t="str">
        <f>IF($A160="","",入力用シート!G160)</f>
        <v/>
      </c>
      <c r="I160" s="96"/>
      <c r="J160" s="97" t="str">
        <f>IF($A160="","",入力用シート!H160)</f>
        <v/>
      </c>
      <c r="K160" s="100" t="str">
        <f>IF($A160="","",入力用シート!I160)</f>
        <v/>
      </c>
      <c r="L160" s="101" t="str">
        <f>IF($A160="","",入力用シート!J160)</f>
        <v/>
      </c>
      <c r="M160" s="102" t="str">
        <f>IF($A160="","",入力用シート!K160)</f>
        <v/>
      </c>
      <c r="N160" s="96"/>
      <c r="O160" s="97" t="str">
        <f>IF($A160="","",入力用シート!L160)</f>
        <v/>
      </c>
      <c r="P160" s="95" t="str">
        <f>IF($A160="","",入力用シート!M160)</f>
        <v/>
      </c>
      <c r="Q160" s="96"/>
      <c r="R160" s="97" t="str">
        <f>IF($A160="","",入力用シート!N160)</f>
        <v/>
      </c>
      <c r="S160" s="98"/>
      <c r="T160" s="99"/>
      <c r="U160" s="95" t="str">
        <f>IF($A160="","",入力用シート!O160)</f>
        <v/>
      </c>
      <c r="V160" s="101" t="str">
        <f>IF($A160="","",入力用シート!P160)</f>
        <v/>
      </c>
      <c r="W160" s="67" t="str">
        <f>IF($A160="","",入力用シート!Q160)</f>
        <v/>
      </c>
      <c r="X160" s="144" t="str">
        <f>IF($A160="","",入力用シート!R160)</f>
        <v/>
      </c>
      <c r="Y160" s="149" t="str">
        <f>IF($A160="","",入力用シート!S160)</f>
        <v/>
      </c>
    </row>
    <row r="161" spans="1:25" ht="17.25" customHeight="1" x14ac:dyDescent="0.15">
      <c r="A161" s="94" t="str">
        <f>IF(入力用シート!B161="","","【"&amp;入力用シート!$A$2&amp;"】"&amp;入力用シート!B161&amp;"("&amp;入力用シート!$B$1-2000&amp;"."&amp;入力用シート!$B$2&amp;")")</f>
        <v/>
      </c>
      <c r="B161" s="95"/>
      <c r="C161" s="96"/>
      <c r="D161" s="96" t="str">
        <f>IF($A161="","",入力用シート!C161)</f>
        <v/>
      </c>
      <c r="E161" s="97" t="str">
        <f>IF($A161="","",入力用シート!D161)</f>
        <v/>
      </c>
      <c r="F161" s="98" t="str">
        <f>IF($A161="","",入力用シート!E161)</f>
        <v/>
      </c>
      <c r="G161" s="99" t="str">
        <f>IF($A161="","",入力用シート!F161)</f>
        <v/>
      </c>
      <c r="H161" s="95" t="str">
        <f>IF($A161="","",入力用シート!G161)</f>
        <v/>
      </c>
      <c r="I161" s="96"/>
      <c r="J161" s="97" t="str">
        <f>IF($A161="","",入力用シート!H161)</f>
        <v/>
      </c>
      <c r="K161" s="100" t="str">
        <f>IF($A161="","",入力用シート!I161)</f>
        <v/>
      </c>
      <c r="L161" s="101" t="str">
        <f>IF($A161="","",入力用シート!J161)</f>
        <v/>
      </c>
      <c r="M161" s="102" t="str">
        <f>IF($A161="","",入力用シート!K161)</f>
        <v/>
      </c>
      <c r="N161" s="96"/>
      <c r="O161" s="97" t="str">
        <f>IF($A161="","",入力用シート!L161)</f>
        <v/>
      </c>
      <c r="P161" s="95" t="str">
        <f>IF($A161="","",入力用シート!M161)</f>
        <v/>
      </c>
      <c r="Q161" s="96"/>
      <c r="R161" s="97" t="str">
        <f>IF($A161="","",入力用シート!N161)</f>
        <v/>
      </c>
      <c r="S161" s="98"/>
      <c r="T161" s="99"/>
      <c r="U161" s="95" t="str">
        <f>IF($A161="","",入力用シート!O161)</f>
        <v/>
      </c>
      <c r="V161" s="101" t="str">
        <f>IF($A161="","",入力用シート!P161)</f>
        <v/>
      </c>
      <c r="W161" s="67" t="str">
        <f>IF($A161="","",入力用シート!Q161)</f>
        <v/>
      </c>
      <c r="X161" s="144" t="str">
        <f>IF($A161="","",入力用シート!R161)</f>
        <v/>
      </c>
      <c r="Y161" s="149" t="str">
        <f>IF($A161="","",入力用シート!S161)</f>
        <v/>
      </c>
    </row>
    <row r="162" spans="1:25" ht="17.25" customHeight="1" x14ac:dyDescent="0.15">
      <c r="A162" s="94" t="str">
        <f>IF(入力用シート!B162="","","【"&amp;入力用シート!$A$2&amp;"】"&amp;入力用シート!B162&amp;"("&amp;入力用シート!$B$1-2000&amp;"."&amp;入力用シート!$B$2&amp;")")</f>
        <v/>
      </c>
      <c r="B162" s="95"/>
      <c r="C162" s="96"/>
      <c r="D162" s="96" t="str">
        <f>IF($A162="","",入力用シート!C162)</f>
        <v/>
      </c>
      <c r="E162" s="97" t="str">
        <f>IF($A162="","",入力用シート!D162)</f>
        <v/>
      </c>
      <c r="F162" s="98" t="str">
        <f>IF($A162="","",入力用シート!E162)</f>
        <v/>
      </c>
      <c r="G162" s="99" t="str">
        <f>IF($A162="","",入力用シート!F162)</f>
        <v/>
      </c>
      <c r="H162" s="95" t="str">
        <f>IF($A162="","",入力用シート!G162)</f>
        <v/>
      </c>
      <c r="I162" s="96"/>
      <c r="J162" s="97" t="str">
        <f>IF($A162="","",入力用シート!H162)</f>
        <v/>
      </c>
      <c r="K162" s="100" t="str">
        <f>IF($A162="","",入力用シート!I162)</f>
        <v/>
      </c>
      <c r="L162" s="101" t="str">
        <f>IF($A162="","",入力用シート!J162)</f>
        <v/>
      </c>
      <c r="M162" s="102" t="str">
        <f>IF($A162="","",入力用シート!K162)</f>
        <v/>
      </c>
      <c r="N162" s="96"/>
      <c r="O162" s="97" t="str">
        <f>IF($A162="","",入力用シート!L162)</f>
        <v/>
      </c>
      <c r="P162" s="95" t="str">
        <f>IF($A162="","",入力用シート!M162)</f>
        <v/>
      </c>
      <c r="Q162" s="96"/>
      <c r="R162" s="97" t="str">
        <f>IF($A162="","",入力用シート!N162)</f>
        <v/>
      </c>
      <c r="S162" s="98"/>
      <c r="T162" s="99"/>
      <c r="U162" s="95" t="str">
        <f>IF($A162="","",入力用シート!O162)</f>
        <v/>
      </c>
      <c r="V162" s="101" t="str">
        <f>IF($A162="","",入力用シート!P162)</f>
        <v/>
      </c>
      <c r="W162" s="67" t="str">
        <f>IF($A162="","",入力用シート!Q162)</f>
        <v/>
      </c>
      <c r="X162" s="144" t="str">
        <f>IF($A162="","",入力用シート!R162)</f>
        <v/>
      </c>
      <c r="Y162" s="149" t="str">
        <f>IF($A162="","",入力用シート!S162)</f>
        <v/>
      </c>
    </row>
    <row r="163" spans="1:25" ht="17.25" customHeight="1" x14ac:dyDescent="0.15">
      <c r="A163" s="94" t="str">
        <f>IF(入力用シート!B163="","","【"&amp;入力用シート!$A$2&amp;"】"&amp;入力用シート!B163&amp;"("&amp;入力用シート!$B$1-2000&amp;"."&amp;入力用シート!$B$2&amp;")")</f>
        <v/>
      </c>
      <c r="B163" s="95"/>
      <c r="C163" s="96"/>
      <c r="D163" s="96" t="str">
        <f>IF($A163="","",入力用シート!C163)</f>
        <v/>
      </c>
      <c r="E163" s="97" t="str">
        <f>IF($A163="","",入力用シート!D163)</f>
        <v/>
      </c>
      <c r="F163" s="98" t="str">
        <f>IF($A163="","",入力用シート!E163)</f>
        <v/>
      </c>
      <c r="G163" s="99" t="str">
        <f>IF($A163="","",入力用シート!F163)</f>
        <v/>
      </c>
      <c r="H163" s="95" t="str">
        <f>IF($A163="","",入力用シート!G163)</f>
        <v/>
      </c>
      <c r="I163" s="96"/>
      <c r="J163" s="97" t="str">
        <f>IF($A163="","",入力用シート!H163)</f>
        <v/>
      </c>
      <c r="K163" s="100" t="str">
        <f>IF($A163="","",入力用シート!I163)</f>
        <v/>
      </c>
      <c r="L163" s="101" t="str">
        <f>IF($A163="","",入力用シート!J163)</f>
        <v/>
      </c>
      <c r="M163" s="102" t="str">
        <f>IF($A163="","",入力用シート!K163)</f>
        <v/>
      </c>
      <c r="N163" s="96"/>
      <c r="O163" s="97" t="str">
        <f>IF($A163="","",入力用シート!L163)</f>
        <v/>
      </c>
      <c r="P163" s="95" t="str">
        <f>IF($A163="","",入力用シート!M163)</f>
        <v/>
      </c>
      <c r="Q163" s="96"/>
      <c r="R163" s="97" t="str">
        <f>IF($A163="","",入力用シート!N163)</f>
        <v/>
      </c>
      <c r="S163" s="98"/>
      <c r="T163" s="99"/>
      <c r="U163" s="95" t="str">
        <f>IF($A163="","",入力用シート!O163)</f>
        <v/>
      </c>
      <c r="V163" s="101" t="str">
        <f>IF($A163="","",入力用シート!P163)</f>
        <v/>
      </c>
      <c r="W163" s="67" t="str">
        <f>IF($A163="","",入力用シート!Q163)</f>
        <v/>
      </c>
      <c r="X163" s="144" t="str">
        <f>IF($A163="","",入力用シート!R163)</f>
        <v/>
      </c>
      <c r="Y163" s="149" t="str">
        <f>IF($A163="","",入力用シート!S163)</f>
        <v/>
      </c>
    </row>
    <row r="164" spans="1:25" ht="23.25" customHeight="1" x14ac:dyDescent="0.15">
      <c r="A164" s="94" t="str">
        <f>IF(入力用シート!B164="","","【"&amp;入力用シート!$A$2&amp;"】"&amp;入力用シート!B164&amp;"("&amp;入力用シート!$B$1-2000&amp;"."&amp;入力用シート!$B$2&amp;")")</f>
        <v/>
      </c>
      <c r="B164" s="95"/>
      <c r="C164" s="96"/>
      <c r="D164" s="96" t="str">
        <f>IF($A164="","",入力用シート!C164)</f>
        <v/>
      </c>
      <c r="E164" s="97" t="str">
        <f>IF($A164="","",入力用シート!D164)</f>
        <v/>
      </c>
      <c r="F164" s="98" t="str">
        <f>IF($A164="","",入力用シート!E164)</f>
        <v/>
      </c>
      <c r="G164" s="99" t="str">
        <f>IF($A164="","",入力用シート!F164)</f>
        <v/>
      </c>
      <c r="H164" s="95" t="str">
        <f>IF($A164="","",入力用シート!G164)</f>
        <v/>
      </c>
      <c r="I164" s="96"/>
      <c r="J164" s="97" t="str">
        <f>IF($A164="","",入力用シート!H164)</f>
        <v/>
      </c>
      <c r="K164" s="100" t="str">
        <f>IF($A164="","",入力用シート!I164)</f>
        <v/>
      </c>
      <c r="L164" s="101" t="str">
        <f>IF($A164="","",入力用シート!J164)</f>
        <v/>
      </c>
      <c r="M164" s="102" t="str">
        <f>IF($A164="","",入力用シート!K164)</f>
        <v/>
      </c>
      <c r="N164" s="96"/>
      <c r="O164" s="97" t="str">
        <f>IF($A164="","",入力用シート!L164)</f>
        <v/>
      </c>
      <c r="P164" s="95" t="str">
        <f>IF($A164="","",入力用シート!M164)</f>
        <v/>
      </c>
      <c r="Q164" s="96"/>
      <c r="R164" s="97" t="str">
        <f>IF($A164="","",入力用シート!N164)</f>
        <v/>
      </c>
      <c r="S164" s="98"/>
      <c r="T164" s="99"/>
      <c r="U164" s="95" t="str">
        <f>IF($A164="","",入力用シート!O164)</f>
        <v/>
      </c>
      <c r="V164" s="101" t="str">
        <f>IF($A164="","",入力用シート!P164)</f>
        <v/>
      </c>
      <c r="W164" s="67" t="str">
        <f>IF($A164="","",入力用シート!Q164)</f>
        <v/>
      </c>
      <c r="X164" s="144" t="str">
        <f>IF($A164="","",入力用シート!R164)</f>
        <v/>
      </c>
      <c r="Y164" s="149" t="str">
        <f>IF($A164="","",入力用シート!S164)</f>
        <v/>
      </c>
    </row>
    <row r="165" spans="1:25" ht="3" customHeight="1" x14ac:dyDescent="0.15">
      <c r="A165" s="94" t="str">
        <f>IF(入力用シート!B165="","",入力用シート!B165)</f>
        <v/>
      </c>
      <c r="B165" s="95"/>
      <c r="C165" s="96"/>
      <c r="D165" s="96"/>
      <c r="E165" s="97"/>
      <c r="F165" s="98"/>
      <c r="G165" s="99"/>
      <c r="H165" s="95"/>
      <c r="I165" s="96"/>
      <c r="J165" s="97"/>
      <c r="K165" s="100"/>
      <c r="L165" s="101"/>
      <c r="M165" s="102"/>
      <c r="N165" s="96"/>
      <c r="O165" s="97"/>
      <c r="P165" s="95"/>
      <c r="Q165" s="96"/>
      <c r="R165" s="97"/>
      <c r="S165" s="98"/>
      <c r="T165" s="99"/>
      <c r="U165" s="95"/>
      <c r="V165" s="101"/>
      <c r="W165" s="96"/>
      <c r="X165" s="144"/>
      <c r="Y165" s="141"/>
    </row>
    <row r="166" spans="1:25" ht="3" customHeight="1" x14ac:dyDescent="0.15">
      <c r="A166" s="104"/>
      <c r="B166" s="95"/>
      <c r="C166" s="96"/>
      <c r="D166" s="96"/>
      <c r="E166" s="97"/>
      <c r="F166" s="98"/>
      <c r="G166" s="99"/>
      <c r="H166" s="95"/>
      <c r="I166" s="96"/>
      <c r="J166" s="97"/>
      <c r="K166" s="100"/>
      <c r="L166" s="101"/>
      <c r="M166" s="102"/>
      <c r="N166" s="96"/>
      <c r="O166" s="97"/>
      <c r="P166" s="95"/>
      <c r="Q166" s="96"/>
      <c r="R166" s="97"/>
      <c r="S166" s="98"/>
      <c r="T166" s="99"/>
      <c r="U166" s="95"/>
      <c r="V166" s="101"/>
      <c r="W166" s="96"/>
      <c r="X166" s="144"/>
      <c r="Y166" s="141"/>
    </row>
    <row r="167" spans="1:25" ht="3" customHeight="1" x14ac:dyDescent="0.15">
      <c r="A167" s="104"/>
      <c r="B167" s="95"/>
      <c r="C167" s="96"/>
      <c r="D167" s="96"/>
      <c r="E167" s="97"/>
      <c r="F167" s="98"/>
      <c r="G167" s="99"/>
      <c r="H167" s="95"/>
      <c r="I167" s="96"/>
      <c r="J167" s="97"/>
      <c r="K167" s="98"/>
      <c r="L167" s="101"/>
      <c r="M167" s="102"/>
      <c r="N167" s="96"/>
      <c r="O167" s="97"/>
      <c r="P167" s="95"/>
      <c r="Q167" s="96"/>
      <c r="R167" s="97"/>
      <c r="S167" s="98"/>
      <c r="T167" s="99"/>
      <c r="U167" s="95"/>
      <c r="V167" s="101"/>
      <c r="W167" s="96"/>
      <c r="X167" s="144"/>
      <c r="Y167" s="141"/>
    </row>
    <row r="168" spans="1:25" ht="3" customHeight="1" x14ac:dyDescent="0.15">
      <c r="A168" s="104"/>
      <c r="B168" s="95"/>
      <c r="C168" s="96"/>
      <c r="D168" s="96"/>
      <c r="E168" s="97"/>
      <c r="F168" s="98"/>
      <c r="G168" s="99"/>
      <c r="H168" s="95"/>
      <c r="I168" s="96"/>
      <c r="J168" s="97"/>
      <c r="K168" s="98"/>
      <c r="L168" s="101"/>
      <c r="M168" s="102"/>
      <c r="N168" s="96"/>
      <c r="O168" s="97"/>
      <c r="P168" s="95"/>
      <c r="Q168" s="96"/>
      <c r="R168" s="97"/>
      <c r="S168" s="98"/>
      <c r="T168" s="99"/>
      <c r="U168" s="95"/>
      <c r="V168" s="101"/>
      <c r="W168" s="96"/>
      <c r="X168" s="144"/>
      <c r="Y168" s="141"/>
    </row>
    <row r="169" spans="1:25" ht="3" customHeight="1" x14ac:dyDescent="0.15">
      <c r="A169" s="104"/>
      <c r="B169" s="95"/>
      <c r="C169" s="96"/>
      <c r="D169" s="96"/>
      <c r="E169" s="97"/>
      <c r="F169" s="98"/>
      <c r="G169" s="99"/>
      <c r="H169" s="95"/>
      <c r="I169" s="96"/>
      <c r="J169" s="97"/>
      <c r="K169" s="98"/>
      <c r="L169" s="101"/>
      <c r="M169" s="102"/>
      <c r="N169" s="96"/>
      <c r="O169" s="97"/>
      <c r="P169" s="95"/>
      <c r="Q169" s="96"/>
      <c r="R169" s="97"/>
      <c r="S169" s="98"/>
      <c r="T169" s="99"/>
      <c r="U169" s="95"/>
      <c r="V169" s="101"/>
      <c r="W169" s="96"/>
      <c r="X169" s="144"/>
      <c r="Y169" s="141"/>
    </row>
    <row r="170" spans="1:25" ht="3" customHeight="1" x14ac:dyDescent="0.15">
      <c r="A170" s="104"/>
      <c r="B170" s="95"/>
      <c r="C170" s="96"/>
      <c r="D170" s="96"/>
      <c r="E170" s="97"/>
      <c r="F170" s="98"/>
      <c r="G170" s="99"/>
      <c r="H170" s="95"/>
      <c r="I170" s="96"/>
      <c r="J170" s="97"/>
      <c r="K170" s="98"/>
      <c r="L170" s="101"/>
      <c r="M170" s="102"/>
      <c r="N170" s="96"/>
      <c r="O170" s="97"/>
      <c r="P170" s="95"/>
      <c r="Q170" s="96"/>
      <c r="R170" s="97"/>
      <c r="S170" s="98"/>
      <c r="T170" s="99"/>
      <c r="U170" s="95"/>
      <c r="V170" s="101"/>
      <c r="W170" s="96"/>
      <c r="X170" s="144"/>
      <c r="Y170" s="141"/>
    </row>
    <row r="171" spans="1:25" ht="3" customHeight="1" thickBot="1" x14ac:dyDescent="0.2">
      <c r="A171" s="104"/>
      <c r="B171" s="95"/>
      <c r="C171" s="96"/>
      <c r="D171" s="96"/>
      <c r="E171" s="97"/>
      <c r="F171" s="98"/>
      <c r="G171" s="99"/>
      <c r="H171" s="95"/>
      <c r="I171" s="96"/>
      <c r="J171" s="97"/>
      <c r="K171" s="98"/>
      <c r="L171" s="101"/>
      <c r="M171" s="102"/>
      <c r="N171" s="96"/>
      <c r="O171" s="97"/>
      <c r="P171" s="95"/>
      <c r="Q171" s="96"/>
      <c r="R171" s="97"/>
      <c r="S171" s="98"/>
      <c r="T171" s="99"/>
      <c r="U171" s="95"/>
      <c r="V171" s="101"/>
      <c r="W171" s="96"/>
      <c r="X171" s="144"/>
      <c r="Y171" s="141"/>
    </row>
    <row r="172" spans="1:25" ht="20.100000000000001" hidden="1" customHeight="1" x14ac:dyDescent="0.15">
      <c r="A172" s="104"/>
      <c r="B172" s="95"/>
      <c r="C172" s="96"/>
      <c r="D172" s="96"/>
      <c r="E172" s="97"/>
      <c r="F172" s="98"/>
      <c r="G172" s="99"/>
      <c r="H172" s="95"/>
      <c r="I172" s="96"/>
      <c r="J172" s="97"/>
      <c r="K172" s="98"/>
      <c r="L172" s="101"/>
      <c r="M172" s="102"/>
      <c r="N172" s="96"/>
      <c r="O172" s="97"/>
      <c r="P172" s="95"/>
      <c r="Q172" s="96"/>
      <c r="R172" s="97"/>
      <c r="S172" s="98"/>
      <c r="T172" s="99"/>
      <c r="U172" s="95"/>
      <c r="V172" s="101"/>
      <c r="W172" s="96"/>
      <c r="X172" s="144"/>
      <c r="Y172" s="141"/>
    </row>
    <row r="173" spans="1:25" ht="20.100000000000001" hidden="1" customHeight="1" x14ac:dyDescent="0.15">
      <c r="A173" s="104"/>
      <c r="B173" s="95"/>
      <c r="C173" s="96"/>
      <c r="D173" s="96"/>
      <c r="E173" s="97"/>
      <c r="F173" s="98"/>
      <c r="G173" s="99"/>
      <c r="H173" s="95"/>
      <c r="I173" s="96"/>
      <c r="J173" s="97"/>
      <c r="K173" s="98"/>
      <c r="L173" s="101"/>
      <c r="M173" s="102"/>
      <c r="N173" s="96"/>
      <c r="O173" s="97"/>
      <c r="P173" s="95"/>
      <c r="Q173" s="96"/>
      <c r="R173" s="97"/>
      <c r="S173" s="98"/>
      <c r="T173" s="99"/>
      <c r="U173" s="95"/>
      <c r="V173" s="101"/>
      <c r="W173" s="96"/>
      <c r="X173" s="144"/>
      <c r="Y173" s="141"/>
    </row>
    <row r="174" spans="1:25" ht="20.100000000000001" hidden="1" customHeight="1" x14ac:dyDescent="0.15">
      <c r="A174" s="104"/>
      <c r="B174" s="95"/>
      <c r="C174" s="96"/>
      <c r="D174" s="96"/>
      <c r="E174" s="97"/>
      <c r="F174" s="98"/>
      <c r="G174" s="99"/>
      <c r="H174" s="95"/>
      <c r="I174" s="96"/>
      <c r="J174" s="97"/>
      <c r="K174" s="98"/>
      <c r="L174" s="101"/>
      <c r="M174" s="102"/>
      <c r="N174" s="96"/>
      <c r="O174" s="97"/>
      <c r="P174" s="95"/>
      <c r="Q174" s="96"/>
      <c r="R174" s="97"/>
      <c r="S174" s="98"/>
      <c r="T174" s="99"/>
      <c r="U174" s="95"/>
      <c r="V174" s="101"/>
      <c r="W174" s="96"/>
      <c r="X174" s="144"/>
      <c r="Y174" s="141"/>
    </row>
    <row r="175" spans="1:25" ht="20.100000000000001" hidden="1" customHeight="1" x14ac:dyDescent="0.15">
      <c r="A175" s="104"/>
      <c r="B175" s="95"/>
      <c r="C175" s="96"/>
      <c r="D175" s="96"/>
      <c r="E175" s="97"/>
      <c r="F175" s="98"/>
      <c r="G175" s="99"/>
      <c r="H175" s="95"/>
      <c r="I175" s="96"/>
      <c r="J175" s="97"/>
      <c r="K175" s="98"/>
      <c r="L175" s="101"/>
      <c r="M175" s="102"/>
      <c r="N175" s="96"/>
      <c r="O175" s="97"/>
      <c r="P175" s="95"/>
      <c r="Q175" s="96"/>
      <c r="R175" s="97"/>
      <c r="S175" s="98"/>
      <c r="T175" s="99"/>
      <c r="U175" s="95"/>
      <c r="V175" s="101"/>
      <c r="W175" s="96"/>
      <c r="X175" s="144"/>
      <c r="Y175" s="141"/>
    </row>
    <row r="176" spans="1:25" ht="20.100000000000001" hidden="1" customHeight="1" x14ac:dyDescent="0.15">
      <c r="A176" s="104"/>
      <c r="B176" s="95"/>
      <c r="C176" s="96"/>
      <c r="D176" s="96"/>
      <c r="E176" s="97"/>
      <c r="F176" s="98"/>
      <c r="G176" s="99"/>
      <c r="H176" s="95"/>
      <c r="I176" s="96"/>
      <c r="J176" s="97"/>
      <c r="K176" s="98"/>
      <c r="L176" s="101"/>
      <c r="M176" s="102"/>
      <c r="N176" s="96"/>
      <c r="O176" s="97"/>
      <c r="P176" s="95"/>
      <c r="Q176" s="96"/>
      <c r="R176" s="97"/>
      <c r="S176" s="98"/>
      <c r="T176" s="99"/>
      <c r="U176" s="95"/>
      <c r="V176" s="101"/>
      <c r="W176" s="96"/>
      <c r="X176" s="144"/>
      <c r="Y176" s="141"/>
    </row>
    <row r="177" spans="1:25" ht="20.100000000000001" hidden="1" customHeight="1" x14ac:dyDescent="0.15">
      <c r="A177" s="104"/>
      <c r="B177" s="95"/>
      <c r="C177" s="96"/>
      <c r="D177" s="96"/>
      <c r="E177" s="97"/>
      <c r="F177" s="98"/>
      <c r="G177" s="99"/>
      <c r="H177" s="95"/>
      <c r="I177" s="96"/>
      <c r="J177" s="97"/>
      <c r="K177" s="98"/>
      <c r="L177" s="101"/>
      <c r="M177" s="102"/>
      <c r="N177" s="96"/>
      <c r="O177" s="97"/>
      <c r="P177" s="95"/>
      <c r="Q177" s="96"/>
      <c r="R177" s="97"/>
      <c r="S177" s="98"/>
      <c r="T177" s="99"/>
      <c r="U177" s="95"/>
      <c r="V177" s="101"/>
      <c r="W177" s="96"/>
      <c r="X177" s="144"/>
      <c r="Y177" s="141"/>
    </row>
    <row r="178" spans="1:25" ht="20.100000000000001" hidden="1" customHeight="1" x14ac:dyDescent="0.15">
      <c r="A178" s="104"/>
      <c r="B178" s="95"/>
      <c r="C178" s="96"/>
      <c r="D178" s="96"/>
      <c r="E178" s="97"/>
      <c r="F178" s="98"/>
      <c r="G178" s="99"/>
      <c r="H178" s="95"/>
      <c r="I178" s="96"/>
      <c r="J178" s="97"/>
      <c r="K178" s="98"/>
      <c r="L178" s="101"/>
      <c r="M178" s="102"/>
      <c r="N178" s="96"/>
      <c r="O178" s="97"/>
      <c r="P178" s="95"/>
      <c r="Q178" s="96"/>
      <c r="R178" s="97"/>
      <c r="S178" s="98"/>
      <c r="T178" s="99"/>
      <c r="U178" s="95"/>
      <c r="V178" s="101"/>
      <c r="W178" s="96"/>
      <c r="X178" s="144"/>
      <c r="Y178" s="141"/>
    </row>
    <row r="179" spans="1:25" ht="20.100000000000001" hidden="1" customHeight="1" x14ac:dyDescent="0.15">
      <c r="A179" s="104"/>
      <c r="B179" s="95"/>
      <c r="C179" s="96"/>
      <c r="D179" s="96"/>
      <c r="E179" s="97"/>
      <c r="F179" s="98"/>
      <c r="G179" s="99"/>
      <c r="H179" s="95"/>
      <c r="I179" s="96"/>
      <c r="J179" s="97"/>
      <c r="K179" s="98"/>
      <c r="L179" s="101"/>
      <c r="M179" s="102"/>
      <c r="N179" s="96"/>
      <c r="O179" s="97"/>
      <c r="P179" s="95"/>
      <c r="Q179" s="96"/>
      <c r="R179" s="97"/>
      <c r="S179" s="98"/>
      <c r="T179" s="99"/>
      <c r="U179" s="95"/>
      <c r="V179" s="101"/>
      <c r="W179" s="96"/>
      <c r="X179" s="144"/>
      <c r="Y179" s="141"/>
    </row>
    <row r="180" spans="1:25" ht="20.100000000000001" hidden="1" customHeight="1" x14ac:dyDescent="0.15">
      <c r="A180" s="104"/>
      <c r="B180" s="95"/>
      <c r="C180" s="96"/>
      <c r="D180" s="96"/>
      <c r="E180" s="97"/>
      <c r="F180" s="98"/>
      <c r="G180" s="99"/>
      <c r="H180" s="95"/>
      <c r="I180" s="96"/>
      <c r="J180" s="97"/>
      <c r="K180" s="98"/>
      <c r="L180" s="101"/>
      <c r="M180" s="102"/>
      <c r="N180" s="96"/>
      <c r="O180" s="97"/>
      <c r="P180" s="95"/>
      <c r="Q180" s="96"/>
      <c r="R180" s="97"/>
      <c r="S180" s="98"/>
      <c r="T180" s="99"/>
      <c r="U180" s="95"/>
      <c r="V180" s="101"/>
      <c r="W180" s="96"/>
      <c r="X180" s="144"/>
      <c r="Y180" s="141"/>
    </row>
    <row r="181" spans="1:25" ht="20.100000000000001" hidden="1" customHeight="1" x14ac:dyDescent="0.15">
      <c r="A181" s="104"/>
      <c r="B181" s="95"/>
      <c r="C181" s="96"/>
      <c r="D181" s="96"/>
      <c r="E181" s="97"/>
      <c r="F181" s="98"/>
      <c r="G181" s="99"/>
      <c r="H181" s="95"/>
      <c r="I181" s="96"/>
      <c r="J181" s="97"/>
      <c r="K181" s="98"/>
      <c r="L181" s="101"/>
      <c r="M181" s="102"/>
      <c r="N181" s="96"/>
      <c r="O181" s="97"/>
      <c r="P181" s="95"/>
      <c r="Q181" s="96"/>
      <c r="R181" s="97"/>
      <c r="S181" s="98"/>
      <c r="T181" s="99"/>
      <c r="U181" s="95"/>
      <c r="V181" s="101"/>
      <c r="W181" s="96"/>
      <c r="X181" s="144"/>
      <c r="Y181" s="141"/>
    </row>
    <row r="182" spans="1:25" ht="20.100000000000001" hidden="1" customHeight="1" x14ac:dyDescent="0.15">
      <c r="A182" s="104"/>
      <c r="B182" s="95"/>
      <c r="C182" s="96"/>
      <c r="D182" s="96"/>
      <c r="E182" s="97"/>
      <c r="F182" s="98"/>
      <c r="G182" s="99"/>
      <c r="H182" s="95"/>
      <c r="I182" s="96"/>
      <c r="J182" s="97"/>
      <c r="K182" s="98"/>
      <c r="L182" s="101"/>
      <c r="M182" s="102"/>
      <c r="N182" s="96"/>
      <c r="O182" s="97"/>
      <c r="P182" s="95"/>
      <c r="Q182" s="96"/>
      <c r="R182" s="97"/>
      <c r="S182" s="98"/>
      <c r="T182" s="99"/>
      <c r="U182" s="95"/>
      <c r="V182" s="101"/>
      <c r="W182" s="96"/>
      <c r="X182" s="144"/>
      <c r="Y182" s="141"/>
    </row>
    <row r="183" spans="1:25" ht="20.100000000000001" hidden="1" customHeight="1" x14ac:dyDescent="0.15">
      <c r="A183" s="104"/>
      <c r="B183" s="95"/>
      <c r="C183" s="96"/>
      <c r="D183" s="96"/>
      <c r="E183" s="97"/>
      <c r="F183" s="98"/>
      <c r="G183" s="99"/>
      <c r="H183" s="95"/>
      <c r="I183" s="96"/>
      <c r="J183" s="97"/>
      <c r="K183" s="98"/>
      <c r="L183" s="101"/>
      <c r="M183" s="102"/>
      <c r="N183" s="96"/>
      <c r="O183" s="97"/>
      <c r="P183" s="95"/>
      <c r="Q183" s="96"/>
      <c r="R183" s="97"/>
      <c r="S183" s="98"/>
      <c r="T183" s="99"/>
      <c r="U183" s="95"/>
      <c r="V183" s="101"/>
      <c r="W183" s="96"/>
      <c r="X183" s="144"/>
      <c r="Y183" s="141"/>
    </row>
    <row r="184" spans="1:25" ht="20.100000000000001" hidden="1" customHeight="1" x14ac:dyDescent="0.15">
      <c r="A184" s="104"/>
      <c r="B184" s="95"/>
      <c r="C184" s="96"/>
      <c r="D184" s="96"/>
      <c r="E184" s="97"/>
      <c r="F184" s="98"/>
      <c r="G184" s="99"/>
      <c r="H184" s="95"/>
      <c r="I184" s="96"/>
      <c r="J184" s="97"/>
      <c r="K184" s="98"/>
      <c r="L184" s="101"/>
      <c r="M184" s="102"/>
      <c r="N184" s="96"/>
      <c r="O184" s="97"/>
      <c r="P184" s="95"/>
      <c r="Q184" s="96"/>
      <c r="R184" s="97"/>
      <c r="S184" s="98"/>
      <c r="T184" s="99"/>
      <c r="U184" s="95"/>
      <c r="V184" s="101"/>
      <c r="W184" s="96"/>
      <c r="X184" s="144"/>
      <c r="Y184" s="141"/>
    </row>
    <row r="185" spans="1:25" ht="20.100000000000001" hidden="1" customHeight="1" x14ac:dyDescent="0.15">
      <c r="A185" s="104"/>
      <c r="B185" s="95"/>
      <c r="C185" s="96"/>
      <c r="D185" s="96"/>
      <c r="E185" s="97"/>
      <c r="F185" s="98"/>
      <c r="G185" s="99"/>
      <c r="H185" s="95"/>
      <c r="I185" s="96"/>
      <c r="J185" s="97"/>
      <c r="K185" s="98"/>
      <c r="L185" s="101"/>
      <c r="M185" s="102"/>
      <c r="N185" s="96"/>
      <c r="O185" s="97"/>
      <c r="P185" s="95"/>
      <c r="Q185" s="96"/>
      <c r="R185" s="97"/>
      <c r="S185" s="98"/>
      <c r="T185" s="99"/>
      <c r="U185" s="95"/>
      <c r="V185" s="101"/>
      <c r="W185" s="96"/>
      <c r="X185" s="144"/>
      <c r="Y185" s="141"/>
    </row>
    <row r="186" spans="1:25" ht="20.100000000000001" hidden="1" customHeight="1" x14ac:dyDescent="0.15">
      <c r="A186" s="104"/>
      <c r="B186" s="95"/>
      <c r="C186" s="96"/>
      <c r="D186" s="96"/>
      <c r="E186" s="97"/>
      <c r="F186" s="98"/>
      <c r="G186" s="99"/>
      <c r="H186" s="95"/>
      <c r="I186" s="96"/>
      <c r="J186" s="97"/>
      <c r="K186" s="98"/>
      <c r="L186" s="101"/>
      <c r="M186" s="102"/>
      <c r="N186" s="96"/>
      <c r="O186" s="97"/>
      <c r="P186" s="95"/>
      <c r="Q186" s="96"/>
      <c r="R186" s="97"/>
      <c r="S186" s="98"/>
      <c r="T186" s="99"/>
      <c r="U186" s="95"/>
      <c r="V186" s="101"/>
      <c r="W186" s="96"/>
      <c r="X186" s="144"/>
      <c r="Y186" s="141"/>
    </row>
    <row r="187" spans="1:25" ht="20.100000000000001" hidden="1" customHeight="1" x14ac:dyDescent="0.15">
      <c r="A187" s="104"/>
      <c r="B187" s="95"/>
      <c r="C187" s="96"/>
      <c r="D187" s="96"/>
      <c r="E187" s="97"/>
      <c r="F187" s="98"/>
      <c r="G187" s="99"/>
      <c r="H187" s="95"/>
      <c r="I187" s="96"/>
      <c r="J187" s="97"/>
      <c r="K187" s="98"/>
      <c r="L187" s="101"/>
      <c r="M187" s="102"/>
      <c r="N187" s="96"/>
      <c r="O187" s="97"/>
      <c r="P187" s="95"/>
      <c r="Q187" s="96"/>
      <c r="R187" s="97"/>
      <c r="S187" s="98"/>
      <c r="T187" s="99"/>
      <c r="U187" s="95"/>
      <c r="V187" s="101"/>
      <c r="W187" s="96"/>
      <c r="X187" s="144"/>
      <c r="Y187" s="141"/>
    </row>
    <row r="188" spans="1:25" ht="20.100000000000001" hidden="1" customHeight="1" x14ac:dyDescent="0.15">
      <c r="A188" s="104"/>
      <c r="B188" s="95"/>
      <c r="C188" s="96"/>
      <c r="D188" s="96"/>
      <c r="E188" s="97"/>
      <c r="F188" s="98"/>
      <c r="G188" s="99"/>
      <c r="H188" s="95"/>
      <c r="I188" s="96"/>
      <c r="J188" s="97"/>
      <c r="K188" s="98"/>
      <c r="L188" s="101"/>
      <c r="M188" s="102"/>
      <c r="N188" s="96"/>
      <c r="O188" s="97"/>
      <c r="P188" s="95"/>
      <c r="Q188" s="96"/>
      <c r="R188" s="97"/>
      <c r="S188" s="98"/>
      <c r="T188" s="99"/>
      <c r="U188" s="95"/>
      <c r="V188" s="101"/>
      <c r="W188" s="96"/>
      <c r="X188" s="144"/>
      <c r="Y188" s="141"/>
    </row>
    <row r="189" spans="1:25" ht="20.100000000000001" hidden="1" customHeight="1" x14ac:dyDescent="0.15">
      <c r="A189" s="104"/>
      <c r="B189" s="95"/>
      <c r="C189" s="96"/>
      <c r="D189" s="96"/>
      <c r="E189" s="97"/>
      <c r="F189" s="98"/>
      <c r="G189" s="99"/>
      <c r="H189" s="95"/>
      <c r="I189" s="96"/>
      <c r="J189" s="97"/>
      <c r="K189" s="98"/>
      <c r="L189" s="101"/>
      <c r="M189" s="102"/>
      <c r="N189" s="96"/>
      <c r="O189" s="97"/>
      <c r="P189" s="95"/>
      <c r="Q189" s="96"/>
      <c r="R189" s="97"/>
      <c r="S189" s="98"/>
      <c r="T189" s="99"/>
      <c r="U189" s="95"/>
      <c r="V189" s="101"/>
      <c r="W189" s="96"/>
      <c r="X189" s="144"/>
      <c r="Y189" s="141"/>
    </row>
    <row r="190" spans="1:25" ht="20.100000000000001" hidden="1" customHeight="1" x14ac:dyDescent="0.15">
      <c r="A190" s="104"/>
      <c r="B190" s="95"/>
      <c r="C190" s="96"/>
      <c r="D190" s="96"/>
      <c r="E190" s="97"/>
      <c r="F190" s="98"/>
      <c r="G190" s="99"/>
      <c r="H190" s="95"/>
      <c r="I190" s="96"/>
      <c r="J190" s="97"/>
      <c r="K190" s="98"/>
      <c r="L190" s="101"/>
      <c r="M190" s="102"/>
      <c r="N190" s="96"/>
      <c r="O190" s="97"/>
      <c r="P190" s="95"/>
      <c r="Q190" s="96"/>
      <c r="R190" s="97"/>
      <c r="S190" s="98"/>
      <c r="T190" s="99"/>
      <c r="U190" s="95"/>
      <c r="V190" s="101"/>
      <c r="W190" s="96"/>
      <c r="X190" s="144"/>
      <c r="Y190" s="141"/>
    </row>
    <row r="191" spans="1:25" ht="20.100000000000001" hidden="1" customHeight="1" x14ac:dyDescent="0.15">
      <c r="A191" s="104"/>
      <c r="B191" s="95"/>
      <c r="C191" s="96"/>
      <c r="D191" s="96"/>
      <c r="E191" s="97"/>
      <c r="F191" s="98"/>
      <c r="G191" s="99"/>
      <c r="H191" s="95"/>
      <c r="I191" s="96"/>
      <c r="J191" s="97"/>
      <c r="K191" s="98"/>
      <c r="L191" s="101"/>
      <c r="M191" s="102"/>
      <c r="N191" s="96"/>
      <c r="O191" s="97"/>
      <c r="P191" s="95"/>
      <c r="Q191" s="96"/>
      <c r="R191" s="97"/>
      <c r="S191" s="98"/>
      <c r="T191" s="99"/>
      <c r="U191" s="95"/>
      <c r="V191" s="101"/>
      <c r="W191" s="96"/>
      <c r="X191" s="144"/>
      <c r="Y191" s="141"/>
    </row>
    <row r="192" spans="1:25" ht="20.100000000000001" hidden="1" customHeight="1" x14ac:dyDescent="0.15">
      <c r="A192" s="104"/>
      <c r="B192" s="95"/>
      <c r="C192" s="96"/>
      <c r="D192" s="96"/>
      <c r="E192" s="97"/>
      <c r="F192" s="98"/>
      <c r="G192" s="99"/>
      <c r="H192" s="95"/>
      <c r="I192" s="96"/>
      <c r="J192" s="97"/>
      <c r="K192" s="98"/>
      <c r="L192" s="101"/>
      <c r="M192" s="102"/>
      <c r="N192" s="96"/>
      <c r="O192" s="97"/>
      <c r="P192" s="95"/>
      <c r="Q192" s="96"/>
      <c r="R192" s="97"/>
      <c r="S192" s="98"/>
      <c r="T192" s="99"/>
      <c r="U192" s="95"/>
      <c r="V192" s="101"/>
      <c r="W192" s="96"/>
      <c r="X192" s="144"/>
      <c r="Y192" s="141"/>
    </row>
    <row r="193" spans="1:25" ht="20.100000000000001" hidden="1" customHeight="1" x14ac:dyDescent="0.15">
      <c r="A193" s="104"/>
      <c r="B193" s="95"/>
      <c r="C193" s="96"/>
      <c r="D193" s="96"/>
      <c r="E193" s="97"/>
      <c r="F193" s="98"/>
      <c r="G193" s="99"/>
      <c r="H193" s="95"/>
      <c r="I193" s="96"/>
      <c r="J193" s="97"/>
      <c r="K193" s="98"/>
      <c r="L193" s="101"/>
      <c r="M193" s="102"/>
      <c r="N193" s="96"/>
      <c r="O193" s="97"/>
      <c r="P193" s="95"/>
      <c r="Q193" s="96"/>
      <c r="R193" s="97"/>
      <c r="S193" s="98"/>
      <c r="T193" s="99"/>
      <c r="U193" s="95"/>
      <c r="V193" s="101"/>
      <c r="W193" s="96"/>
      <c r="X193" s="144"/>
      <c r="Y193" s="141"/>
    </row>
    <row r="194" spans="1:25" ht="20.100000000000001" hidden="1" customHeight="1" x14ac:dyDescent="0.15">
      <c r="A194" s="104"/>
      <c r="B194" s="95"/>
      <c r="C194" s="96"/>
      <c r="D194" s="96"/>
      <c r="E194" s="97"/>
      <c r="F194" s="98"/>
      <c r="G194" s="99"/>
      <c r="H194" s="95"/>
      <c r="I194" s="96"/>
      <c r="J194" s="97"/>
      <c r="K194" s="98"/>
      <c r="L194" s="101"/>
      <c r="M194" s="102"/>
      <c r="N194" s="96"/>
      <c r="O194" s="97"/>
      <c r="P194" s="95"/>
      <c r="Q194" s="96"/>
      <c r="R194" s="97"/>
      <c r="S194" s="98"/>
      <c r="T194" s="99"/>
      <c r="U194" s="95"/>
      <c r="V194" s="101"/>
      <c r="W194" s="96"/>
      <c r="X194" s="144"/>
      <c r="Y194" s="141"/>
    </row>
    <row r="195" spans="1:25" ht="20.100000000000001" hidden="1" customHeight="1" x14ac:dyDescent="0.15">
      <c r="A195" s="104"/>
      <c r="B195" s="95"/>
      <c r="C195" s="96"/>
      <c r="D195" s="96"/>
      <c r="E195" s="97"/>
      <c r="F195" s="98"/>
      <c r="G195" s="99"/>
      <c r="H195" s="95"/>
      <c r="I195" s="96"/>
      <c r="J195" s="97"/>
      <c r="K195" s="98"/>
      <c r="L195" s="101"/>
      <c r="M195" s="102"/>
      <c r="N195" s="96"/>
      <c r="O195" s="97"/>
      <c r="P195" s="95"/>
      <c r="Q195" s="96"/>
      <c r="R195" s="97"/>
      <c r="S195" s="98"/>
      <c r="T195" s="99"/>
      <c r="U195" s="95"/>
      <c r="V195" s="101"/>
      <c r="W195" s="96"/>
      <c r="X195" s="144"/>
      <c r="Y195" s="141"/>
    </row>
    <row r="196" spans="1:25" ht="20.100000000000001" hidden="1" customHeight="1" x14ac:dyDescent="0.15">
      <c r="A196" s="104"/>
      <c r="B196" s="95"/>
      <c r="C196" s="96"/>
      <c r="D196" s="96"/>
      <c r="E196" s="97"/>
      <c r="F196" s="98"/>
      <c r="G196" s="99"/>
      <c r="H196" s="95"/>
      <c r="I196" s="96"/>
      <c r="J196" s="97"/>
      <c r="K196" s="98"/>
      <c r="L196" s="101"/>
      <c r="M196" s="102"/>
      <c r="N196" s="96"/>
      <c r="O196" s="97"/>
      <c r="P196" s="95"/>
      <c r="Q196" s="96"/>
      <c r="R196" s="97"/>
      <c r="S196" s="98"/>
      <c r="T196" s="99"/>
      <c r="U196" s="95"/>
      <c r="V196" s="101"/>
      <c r="W196" s="96"/>
      <c r="X196" s="144"/>
      <c r="Y196" s="141"/>
    </row>
    <row r="197" spans="1:25" ht="20.100000000000001" hidden="1" customHeight="1" x14ac:dyDescent="0.15">
      <c r="A197" s="104"/>
      <c r="B197" s="95"/>
      <c r="C197" s="96"/>
      <c r="D197" s="96"/>
      <c r="E197" s="97"/>
      <c r="F197" s="98"/>
      <c r="G197" s="99"/>
      <c r="H197" s="95"/>
      <c r="I197" s="96"/>
      <c r="J197" s="97"/>
      <c r="K197" s="98"/>
      <c r="L197" s="101"/>
      <c r="M197" s="102"/>
      <c r="N197" s="96"/>
      <c r="O197" s="97"/>
      <c r="P197" s="95"/>
      <c r="Q197" s="96"/>
      <c r="R197" s="97"/>
      <c r="S197" s="98"/>
      <c r="T197" s="99"/>
      <c r="U197" s="95"/>
      <c r="V197" s="101"/>
      <c r="W197" s="96"/>
      <c r="X197" s="144"/>
      <c r="Y197" s="141"/>
    </row>
    <row r="198" spans="1:25" ht="20.100000000000001" hidden="1" customHeight="1" x14ac:dyDescent="0.15">
      <c r="A198" s="104"/>
      <c r="B198" s="95"/>
      <c r="C198" s="96"/>
      <c r="D198" s="96"/>
      <c r="E198" s="97"/>
      <c r="F198" s="98"/>
      <c r="G198" s="99"/>
      <c r="H198" s="95"/>
      <c r="I198" s="96"/>
      <c r="J198" s="97"/>
      <c r="K198" s="98"/>
      <c r="L198" s="101"/>
      <c r="M198" s="102"/>
      <c r="N198" s="96"/>
      <c r="O198" s="97"/>
      <c r="P198" s="95"/>
      <c r="Q198" s="96"/>
      <c r="R198" s="97"/>
      <c r="S198" s="98"/>
      <c r="T198" s="99"/>
      <c r="U198" s="95"/>
      <c r="V198" s="101"/>
      <c r="W198" s="96"/>
      <c r="X198" s="144"/>
      <c r="Y198" s="141"/>
    </row>
    <row r="199" spans="1:25" ht="20.100000000000001" hidden="1" customHeight="1" x14ac:dyDescent="0.15">
      <c r="A199" s="104"/>
      <c r="B199" s="95"/>
      <c r="C199" s="96"/>
      <c r="D199" s="96"/>
      <c r="E199" s="97"/>
      <c r="F199" s="98"/>
      <c r="G199" s="99"/>
      <c r="H199" s="95"/>
      <c r="I199" s="96"/>
      <c r="J199" s="97"/>
      <c r="K199" s="98"/>
      <c r="L199" s="101"/>
      <c r="M199" s="102"/>
      <c r="N199" s="96"/>
      <c r="O199" s="97"/>
      <c r="P199" s="95"/>
      <c r="Q199" s="96"/>
      <c r="R199" s="97"/>
      <c r="S199" s="98"/>
      <c r="T199" s="99"/>
      <c r="U199" s="95"/>
      <c r="V199" s="101"/>
      <c r="W199" s="96"/>
      <c r="X199" s="144"/>
      <c r="Y199" s="141"/>
    </row>
    <row r="200" spans="1:25" ht="20.100000000000001" hidden="1" customHeight="1" thickBot="1" x14ac:dyDescent="0.2">
      <c r="A200" s="105"/>
      <c r="B200" s="106"/>
      <c r="C200" s="107"/>
      <c r="D200" s="107"/>
      <c r="E200" s="108"/>
      <c r="F200" s="109"/>
      <c r="G200" s="110"/>
      <c r="H200" s="106"/>
      <c r="I200" s="107"/>
      <c r="J200" s="108"/>
      <c r="K200" s="109"/>
      <c r="L200" s="111"/>
      <c r="M200" s="112"/>
      <c r="N200" s="107"/>
      <c r="O200" s="108"/>
      <c r="P200" s="106"/>
      <c r="Q200" s="107"/>
      <c r="R200" s="108"/>
      <c r="S200" s="109"/>
      <c r="T200" s="110"/>
      <c r="U200" s="106"/>
      <c r="V200" s="111"/>
      <c r="W200" s="107"/>
      <c r="X200" s="145"/>
      <c r="Y200" s="142"/>
    </row>
    <row r="201" spans="1:25" ht="20.100000000000001" customHeight="1" thickTop="1" x14ac:dyDescent="0.15">
      <c r="A201" s="113" t="s">
        <v>4</v>
      </c>
      <c r="B201" s="114">
        <f>IFERROR(SUM(B5:B200),"")</f>
        <v>0</v>
      </c>
      <c r="C201" s="115">
        <f t="shared" ref="C201:D201" si="0">IFERROR(SUM(C5:C200),"")</f>
        <v>0</v>
      </c>
      <c r="D201" s="115">
        <f t="shared" si="0"/>
        <v>0</v>
      </c>
      <c r="E201" s="116" t="str">
        <f>IFERROR(SUM(B201:D201)/$W$201,"")</f>
        <v/>
      </c>
      <c r="F201" s="117">
        <f>IFERROR(SUM(F5:F200),"")</f>
        <v>0</v>
      </c>
      <c r="G201" s="118" t="str">
        <f>IFERROR(F201/$W$201,"")</f>
        <v/>
      </c>
      <c r="H201" s="114">
        <f>IFERROR(SUM(H5:H200),"")</f>
        <v>0</v>
      </c>
      <c r="I201" s="115">
        <f>IFERROR(SUM(I5:I200),"")</f>
        <v>0</v>
      </c>
      <c r="J201" s="116" t="str">
        <f>IFERROR(SUM(H201:I201)/$W$201,"")</f>
        <v/>
      </c>
      <c r="K201" s="117">
        <f>IFERROR(SUM(K5:K200),"")</f>
        <v>0</v>
      </c>
      <c r="L201" s="119" t="str">
        <f>IFERROR(K201/$W$201,"")</f>
        <v/>
      </c>
      <c r="M201" s="120">
        <f>IFERROR(SUM(M5:M200),"")</f>
        <v>0</v>
      </c>
      <c r="N201" s="115">
        <f>IFERROR(SUM(N5:N200),"")</f>
        <v>0</v>
      </c>
      <c r="O201" s="116" t="str">
        <f>IFERROR(SUM(M201:N201)/$W$201,"")</f>
        <v/>
      </c>
      <c r="P201" s="114">
        <f>IFERROR(SUM(P5:P200),"")</f>
        <v>0</v>
      </c>
      <c r="Q201" s="115">
        <f>IFERROR(SUM(Q5:Q200),"")</f>
        <v>0</v>
      </c>
      <c r="R201" s="116" t="str">
        <f>IFERROR(SUM(P201:Q201)/$W$201,"")</f>
        <v/>
      </c>
      <c r="S201" s="117">
        <f>IFERROR(SUM(S5:S200),"")</f>
        <v>0</v>
      </c>
      <c r="T201" s="118" t="str">
        <f>IFERROR(S201/$W$201,"")</f>
        <v/>
      </c>
      <c r="U201" s="114">
        <f>IFERROR(SUM(U5:U200),"")</f>
        <v>0</v>
      </c>
      <c r="V201" s="119" t="str">
        <f>IFERROR(U201/$W$201,"")</f>
        <v/>
      </c>
      <c r="W201" s="115">
        <f>IFERROR(SUM(W5:W200),"")</f>
        <v>0</v>
      </c>
      <c r="X201" s="146" t="str">
        <f>IFERROR(AVERAGE(X5:X200),"")</f>
        <v/>
      </c>
      <c r="Y201" s="143"/>
    </row>
    <row r="202" spans="1:25" ht="20.100000000000001" customHeight="1" x14ac:dyDescent="0.15">
      <c r="A202" s="166" t="s">
        <v>13</v>
      </c>
      <c r="B202" s="121">
        <f>SUM(B201:D201)</f>
        <v>0</v>
      </c>
      <c r="C202" s="121"/>
      <c r="D202" s="121"/>
      <c r="E202" s="121"/>
      <c r="F202" s="121">
        <f>SUM(F201,H201:I201)</f>
        <v>0</v>
      </c>
      <c r="G202" s="121"/>
      <c r="H202" s="121"/>
      <c r="I202" s="121"/>
      <c r="J202" s="121"/>
      <c r="K202" s="121"/>
      <c r="L202" s="121"/>
      <c r="M202" s="121">
        <f>SUM(M201:N201)</f>
        <v>0</v>
      </c>
      <c r="N202" s="121"/>
      <c r="O202" s="121"/>
      <c r="P202" s="121">
        <f>SUM(P201:Q201,S201)</f>
        <v>0</v>
      </c>
      <c r="Q202" s="121"/>
      <c r="R202" s="121"/>
      <c r="S202" s="121"/>
      <c r="T202" s="121"/>
      <c r="U202" s="121"/>
      <c r="V202" s="121"/>
      <c r="W202" s="121">
        <f>SUM(B202:U202)</f>
        <v>0</v>
      </c>
      <c r="Y202" s="74">
        <f>SUM(Y5:Y201)</f>
        <v>0</v>
      </c>
    </row>
    <row r="203" spans="1:25" ht="20.100000000000001" customHeight="1" x14ac:dyDescent="0.15">
      <c r="A203" s="167"/>
      <c r="B203" s="123" t="s">
        <v>8</v>
      </c>
      <c r="C203" s="123"/>
      <c r="D203" s="123"/>
      <c r="E203" s="124"/>
      <c r="F203" s="123" t="s">
        <v>9</v>
      </c>
      <c r="G203" s="124"/>
      <c r="H203" s="123"/>
      <c r="I203" s="123"/>
      <c r="J203" s="124"/>
      <c r="K203" s="123"/>
      <c r="L203" s="124"/>
      <c r="M203" s="123" t="s">
        <v>10</v>
      </c>
      <c r="N203" s="123"/>
      <c r="O203" s="124"/>
      <c r="P203" s="123" t="s">
        <v>11</v>
      </c>
      <c r="Q203" s="123"/>
      <c r="R203" s="124"/>
      <c r="S203" s="123"/>
      <c r="T203" s="124"/>
      <c r="U203" s="123"/>
      <c r="V203" s="124"/>
      <c r="W203" s="125" t="s">
        <v>12</v>
      </c>
    </row>
  </sheetData>
  <sheetProtection sheet="1" selectLockedCells="1" selectUnlockedCells="1"/>
  <autoFilter ref="A4:X4" xr:uid="{00000000-0009-0000-0000-000000000000}"/>
  <mergeCells count="10">
    <mergeCell ref="M1:V1"/>
    <mergeCell ref="P2:R2"/>
    <mergeCell ref="S2:T2"/>
    <mergeCell ref="A202:A203"/>
    <mergeCell ref="F2:G2"/>
    <mergeCell ref="B2:E2"/>
    <mergeCell ref="H2:J2"/>
    <mergeCell ref="M2:O2"/>
    <mergeCell ref="B1:L1"/>
    <mergeCell ref="A2:A3"/>
  </mergeCells>
  <phoneticPr fontId="1"/>
  <pageMargins left="0.70866141732283472" right="0.51181102362204722" top="0.74803149606299213" bottom="0.35433070866141736" header="0.31496062992125984" footer="0.31496062992125984"/>
  <pageSetup paperSize="9" scale="46" fitToHeight="2" orientation="portrait" r:id="rId1"/>
  <headerFooter>
    <oddFooter>&amp;C&amp;12 &amp;P 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FAB6-FBDF-4F1C-9E22-43307C762A23}">
  <sheetPr codeName="sht学校名_義務"/>
  <dimension ref="A2:BW127"/>
  <sheetViews>
    <sheetView workbookViewId="0">
      <selection activeCell="A27" sqref="A27"/>
    </sheetView>
  </sheetViews>
  <sheetFormatPr defaultColWidth="7.625" defaultRowHeight="13.5" x14ac:dyDescent="0.15"/>
  <cols>
    <col min="1" max="1" width="5.5" style="15" bestFit="1" customWidth="1"/>
    <col min="2" max="7" width="4.5" style="15" customWidth="1"/>
    <col min="8" max="8" width="4.5" style="16" customWidth="1"/>
    <col min="9" max="12" width="4.25" style="15" customWidth="1"/>
    <col min="13" max="13" width="4.25" style="16" bestFit="1" customWidth="1"/>
    <col min="14" max="17" width="4.5" style="15" customWidth="1"/>
    <col min="18" max="18" width="4.25" style="16" bestFit="1" customWidth="1"/>
    <col min="19" max="22" width="4.5" style="15" customWidth="1"/>
    <col min="23" max="23" width="4.25" style="16" bestFit="1" customWidth="1"/>
    <col min="24" max="27" width="4.25" style="15" customWidth="1"/>
    <col min="28" max="33" width="4.25" style="16" customWidth="1"/>
    <col min="34" max="38" width="4.25" style="15" customWidth="1"/>
    <col min="39" max="39" width="5" style="15" customWidth="1"/>
    <col min="40" max="75" width="8.25" style="15" customWidth="1"/>
    <col min="76" max="16384" width="7.625" style="15"/>
  </cols>
  <sheetData>
    <row r="2" spans="1:75" s="14" customFormat="1" ht="15" x14ac:dyDescent="0.15">
      <c r="B2" s="13">
        <v>1</v>
      </c>
      <c r="C2" s="13">
        <f>B2+1</f>
        <v>2</v>
      </c>
      <c r="D2" s="13">
        <f t="shared" ref="D2:AL2" si="0">C2+1</f>
        <v>3</v>
      </c>
      <c r="E2" s="13">
        <f t="shared" si="0"/>
        <v>4</v>
      </c>
      <c r="F2" s="13">
        <f t="shared" si="0"/>
        <v>5</v>
      </c>
      <c r="G2" s="13">
        <f t="shared" si="0"/>
        <v>6</v>
      </c>
      <c r="H2" s="13">
        <f t="shared" si="0"/>
        <v>7</v>
      </c>
      <c r="I2" s="13">
        <f t="shared" si="0"/>
        <v>8</v>
      </c>
      <c r="J2" s="13">
        <f t="shared" si="0"/>
        <v>9</v>
      </c>
      <c r="K2" s="13">
        <f t="shared" si="0"/>
        <v>10</v>
      </c>
      <c r="L2" s="13">
        <f t="shared" si="0"/>
        <v>11</v>
      </c>
      <c r="M2" s="13">
        <f t="shared" si="0"/>
        <v>12</v>
      </c>
      <c r="N2" s="13">
        <f t="shared" si="0"/>
        <v>13</v>
      </c>
      <c r="O2" s="13">
        <f t="shared" si="0"/>
        <v>14</v>
      </c>
      <c r="P2" s="13">
        <f t="shared" si="0"/>
        <v>15</v>
      </c>
      <c r="Q2" s="13">
        <f t="shared" si="0"/>
        <v>16</v>
      </c>
      <c r="R2" s="13">
        <f t="shared" si="0"/>
        <v>17</v>
      </c>
      <c r="S2" s="13">
        <f t="shared" si="0"/>
        <v>18</v>
      </c>
      <c r="T2" s="13">
        <f t="shared" si="0"/>
        <v>19</v>
      </c>
      <c r="U2" s="13">
        <f t="shared" si="0"/>
        <v>20</v>
      </c>
      <c r="V2" s="13">
        <f t="shared" si="0"/>
        <v>21</v>
      </c>
      <c r="W2" s="13">
        <f t="shared" si="0"/>
        <v>22</v>
      </c>
      <c r="X2" s="13">
        <f t="shared" si="0"/>
        <v>23</v>
      </c>
      <c r="Y2" s="13">
        <f t="shared" si="0"/>
        <v>24</v>
      </c>
      <c r="Z2" s="13">
        <f t="shared" si="0"/>
        <v>25</v>
      </c>
      <c r="AA2" s="13">
        <f t="shared" si="0"/>
        <v>26</v>
      </c>
      <c r="AB2" s="13">
        <f t="shared" si="0"/>
        <v>27</v>
      </c>
      <c r="AC2" s="13">
        <f t="shared" si="0"/>
        <v>28</v>
      </c>
      <c r="AD2" s="13">
        <f t="shared" si="0"/>
        <v>29</v>
      </c>
      <c r="AE2" s="13">
        <f t="shared" si="0"/>
        <v>30</v>
      </c>
      <c r="AF2" s="13">
        <f t="shared" si="0"/>
        <v>31</v>
      </c>
      <c r="AG2" s="13">
        <f t="shared" si="0"/>
        <v>32</v>
      </c>
      <c r="AH2" s="13">
        <f t="shared" si="0"/>
        <v>33</v>
      </c>
      <c r="AI2" s="13">
        <f t="shared" si="0"/>
        <v>34</v>
      </c>
      <c r="AJ2" s="13">
        <f t="shared" si="0"/>
        <v>35</v>
      </c>
      <c r="AK2" s="13">
        <f t="shared" si="0"/>
        <v>36</v>
      </c>
      <c r="AL2" s="13">
        <f t="shared" si="0"/>
        <v>37</v>
      </c>
      <c r="AN2" s="13">
        <v>1</v>
      </c>
      <c r="AO2" s="13">
        <f>AN2+1</f>
        <v>2</v>
      </c>
      <c r="AP2" s="13">
        <f t="shared" ref="AP2:BW2" si="1">AO2+1</f>
        <v>3</v>
      </c>
      <c r="AQ2" s="13">
        <f t="shared" si="1"/>
        <v>4</v>
      </c>
      <c r="AR2" s="13">
        <f t="shared" si="1"/>
        <v>5</v>
      </c>
      <c r="AS2" s="13">
        <f t="shared" si="1"/>
        <v>6</v>
      </c>
      <c r="AT2" s="13">
        <f t="shared" si="1"/>
        <v>7</v>
      </c>
      <c r="AU2" s="13">
        <f t="shared" si="1"/>
        <v>8</v>
      </c>
      <c r="AV2" s="13">
        <f t="shared" si="1"/>
        <v>9</v>
      </c>
      <c r="AW2" s="13">
        <f t="shared" si="1"/>
        <v>10</v>
      </c>
      <c r="AX2" s="13">
        <f t="shared" si="1"/>
        <v>11</v>
      </c>
      <c r="AY2" s="13">
        <f t="shared" si="1"/>
        <v>12</v>
      </c>
      <c r="AZ2" s="13">
        <f t="shared" si="1"/>
        <v>13</v>
      </c>
      <c r="BA2" s="13">
        <f t="shared" si="1"/>
        <v>14</v>
      </c>
      <c r="BB2" s="13">
        <f t="shared" si="1"/>
        <v>15</v>
      </c>
      <c r="BC2" s="13">
        <f t="shared" si="1"/>
        <v>16</v>
      </c>
      <c r="BD2" s="13">
        <f t="shared" si="1"/>
        <v>17</v>
      </c>
      <c r="BE2" s="13">
        <f t="shared" si="1"/>
        <v>18</v>
      </c>
      <c r="BF2" s="13">
        <f t="shared" si="1"/>
        <v>19</v>
      </c>
      <c r="BG2" s="13">
        <f t="shared" si="1"/>
        <v>20</v>
      </c>
      <c r="BH2" s="13">
        <f t="shared" si="1"/>
        <v>21</v>
      </c>
      <c r="BI2" s="13">
        <f t="shared" si="1"/>
        <v>22</v>
      </c>
      <c r="BJ2" s="13">
        <f t="shared" si="1"/>
        <v>23</v>
      </c>
      <c r="BK2" s="13">
        <f t="shared" si="1"/>
        <v>24</v>
      </c>
      <c r="BL2" s="13">
        <f t="shared" si="1"/>
        <v>25</v>
      </c>
      <c r="BM2" s="13">
        <f t="shared" si="1"/>
        <v>26</v>
      </c>
      <c r="BN2" s="13">
        <f t="shared" si="1"/>
        <v>27</v>
      </c>
      <c r="BO2" s="13">
        <f t="shared" si="1"/>
        <v>28</v>
      </c>
      <c r="BP2" s="13">
        <f t="shared" si="1"/>
        <v>29</v>
      </c>
      <c r="BQ2" s="13">
        <f t="shared" si="1"/>
        <v>30</v>
      </c>
      <c r="BR2" s="13">
        <f t="shared" si="1"/>
        <v>31</v>
      </c>
      <c r="BS2" s="13">
        <f t="shared" si="1"/>
        <v>32</v>
      </c>
      <c r="BT2" s="13">
        <f t="shared" si="1"/>
        <v>33</v>
      </c>
      <c r="BU2" s="13">
        <f t="shared" si="1"/>
        <v>34</v>
      </c>
      <c r="BV2" s="13">
        <f t="shared" si="1"/>
        <v>35</v>
      </c>
      <c r="BW2" s="13">
        <f t="shared" si="1"/>
        <v>36</v>
      </c>
    </row>
    <row r="3" spans="1:75" x14ac:dyDescent="0.15">
      <c r="B3" s="15" t="s">
        <v>36</v>
      </c>
      <c r="AN3" s="15" t="s">
        <v>36</v>
      </c>
      <c r="AT3" s="16"/>
      <c r="AY3" s="16"/>
      <c r="BD3" s="16"/>
      <c r="BI3" s="16"/>
      <c r="BN3" s="16"/>
      <c r="BO3" s="16"/>
      <c r="BP3" s="16"/>
      <c r="BQ3" s="16"/>
      <c r="BR3" s="16"/>
      <c r="BS3" s="16"/>
    </row>
    <row r="4" spans="1:75" x14ac:dyDescent="0.15">
      <c r="B4" s="17" t="s">
        <v>37</v>
      </c>
      <c r="C4" s="18" t="s">
        <v>38</v>
      </c>
      <c r="D4" s="18" t="s">
        <v>39</v>
      </c>
      <c r="E4" s="19" t="s">
        <v>40</v>
      </c>
      <c r="F4" s="18" t="s">
        <v>41</v>
      </c>
      <c r="G4" s="19" t="s">
        <v>42</v>
      </c>
      <c r="H4" s="18" t="s">
        <v>43</v>
      </c>
      <c r="I4" s="18" t="s">
        <v>44</v>
      </c>
      <c r="J4" s="18" t="s">
        <v>45</v>
      </c>
      <c r="K4" s="18" t="s">
        <v>46</v>
      </c>
      <c r="L4" s="18" t="s">
        <v>47</v>
      </c>
      <c r="M4" s="19" t="s">
        <v>48</v>
      </c>
      <c r="N4" s="19" t="s">
        <v>49</v>
      </c>
      <c r="O4" s="18" t="s">
        <v>50</v>
      </c>
      <c r="P4" s="18" t="s">
        <v>51</v>
      </c>
      <c r="Q4" s="18" t="s">
        <v>52</v>
      </c>
      <c r="R4" s="18" t="s">
        <v>53</v>
      </c>
      <c r="S4" s="18" t="s">
        <v>54</v>
      </c>
      <c r="T4" s="18" t="s">
        <v>55</v>
      </c>
      <c r="U4" s="18" t="s">
        <v>56</v>
      </c>
      <c r="V4" s="18" t="s">
        <v>57</v>
      </c>
      <c r="W4" s="19" t="s">
        <v>58</v>
      </c>
      <c r="X4" s="18" t="s">
        <v>59</v>
      </c>
      <c r="Y4" s="18" t="s">
        <v>60</v>
      </c>
      <c r="Z4" s="18" t="s">
        <v>61</v>
      </c>
      <c r="AA4" s="18" t="s">
        <v>62</v>
      </c>
      <c r="AB4" s="18" t="s">
        <v>63</v>
      </c>
      <c r="AC4" s="18" t="s">
        <v>64</v>
      </c>
      <c r="AD4" s="18" t="s">
        <v>65</v>
      </c>
      <c r="AE4" s="19" t="s">
        <v>66</v>
      </c>
      <c r="AF4" s="18" t="s">
        <v>67</v>
      </c>
      <c r="AG4" s="18" t="s">
        <v>68</v>
      </c>
      <c r="AH4" s="18" t="s">
        <v>69</v>
      </c>
      <c r="AI4" s="18" t="s">
        <v>70</v>
      </c>
      <c r="AJ4" s="18" t="s">
        <v>71</v>
      </c>
      <c r="AK4" s="18" t="s">
        <v>72</v>
      </c>
      <c r="AL4" s="18" t="s">
        <v>73</v>
      </c>
      <c r="AM4" s="20"/>
      <c r="AN4" s="21" t="s">
        <v>74</v>
      </c>
      <c r="AO4" s="21" t="s">
        <v>75</v>
      </c>
      <c r="AP4" s="21" t="s">
        <v>76</v>
      </c>
      <c r="AQ4" s="21" t="s">
        <v>77</v>
      </c>
      <c r="AR4" s="21" t="s">
        <v>78</v>
      </c>
      <c r="AS4" s="21" t="s">
        <v>79</v>
      </c>
      <c r="AT4" s="21" t="s">
        <v>80</v>
      </c>
      <c r="AU4" s="21" t="s">
        <v>81</v>
      </c>
      <c r="AV4" s="21" t="s">
        <v>82</v>
      </c>
      <c r="AW4" s="21" t="s">
        <v>83</v>
      </c>
      <c r="AX4" s="21" t="s">
        <v>84</v>
      </c>
      <c r="AY4" s="21" t="s">
        <v>85</v>
      </c>
      <c r="AZ4" s="21" t="s">
        <v>86</v>
      </c>
      <c r="BA4" s="21" t="s">
        <v>87</v>
      </c>
      <c r="BB4" s="21" t="s">
        <v>88</v>
      </c>
      <c r="BC4" s="21" t="s">
        <v>89</v>
      </c>
      <c r="BD4" s="21" t="s">
        <v>90</v>
      </c>
      <c r="BE4" s="21" t="s">
        <v>91</v>
      </c>
      <c r="BF4" s="21" t="s">
        <v>92</v>
      </c>
      <c r="BG4" s="21" t="s">
        <v>93</v>
      </c>
      <c r="BH4" s="21" t="s">
        <v>94</v>
      </c>
      <c r="BI4" s="21" t="s">
        <v>95</v>
      </c>
      <c r="BJ4" s="21" t="s">
        <v>96</v>
      </c>
      <c r="BK4" s="21" t="s">
        <v>97</v>
      </c>
      <c r="BL4" s="21" t="s">
        <v>98</v>
      </c>
      <c r="BM4" s="21" t="s">
        <v>99</v>
      </c>
      <c r="BN4" s="21" t="s">
        <v>100</v>
      </c>
      <c r="BO4" s="21" t="s">
        <v>101</v>
      </c>
      <c r="BP4" s="21" t="s">
        <v>102</v>
      </c>
      <c r="BQ4" s="21" t="s">
        <v>103</v>
      </c>
      <c r="BR4" s="21" t="s">
        <v>104</v>
      </c>
      <c r="BS4" s="21" t="s">
        <v>105</v>
      </c>
      <c r="BT4" s="21" t="s">
        <v>106</v>
      </c>
      <c r="BU4" s="21" t="s">
        <v>107</v>
      </c>
      <c r="BV4" s="21" t="s">
        <v>108</v>
      </c>
      <c r="BW4" s="21" t="s">
        <v>73</v>
      </c>
    </row>
    <row r="5" spans="1:75" x14ac:dyDescent="0.15">
      <c r="A5" s="15">
        <v>2024</v>
      </c>
      <c r="B5" s="22">
        <v>1</v>
      </c>
      <c r="C5" s="23" t="s">
        <v>109</v>
      </c>
      <c r="D5" s="24" t="s">
        <v>110</v>
      </c>
      <c r="E5" s="24" t="s">
        <v>111</v>
      </c>
      <c r="F5" s="24" t="s">
        <v>112</v>
      </c>
      <c r="G5" s="24" t="s">
        <v>113</v>
      </c>
      <c r="H5" s="24" t="s">
        <v>114</v>
      </c>
      <c r="I5" s="24" t="s">
        <v>115</v>
      </c>
      <c r="J5" s="24" t="s">
        <v>116</v>
      </c>
      <c r="K5" s="24" t="s">
        <v>117</v>
      </c>
      <c r="L5" s="24" t="s">
        <v>118</v>
      </c>
      <c r="M5" s="24" t="s">
        <v>119</v>
      </c>
      <c r="N5" s="24" t="s">
        <v>120</v>
      </c>
      <c r="O5" s="24" t="s">
        <v>112</v>
      </c>
      <c r="P5" s="24" t="s">
        <v>121</v>
      </c>
      <c r="Q5" s="24" t="s">
        <v>122</v>
      </c>
      <c r="R5" s="24" t="s">
        <v>123</v>
      </c>
      <c r="S5" s="24" t="s">
        <v>124</v>
      </c>
      <c r="T5" s="25" t="s">
        <v>125</v>
      </c>
      <c r="U5" s="24" t="s">
        <v>126</v>
      </c>
      <c r="V5" s="24" t="s">
        <v>127</v>
      </c>
      <c r="W5" s="24" t="s">
        <v>110</v>
      </c>
      <c r="X5" s="24" t="s">
        <v>128</v>
      </c>
      <c r="Y5" s="24" t="s">
        <v>129</v>
      </c>
      <c r="Z5" s="24" t="s">
        <v>130</v>
      </c>
      <c r="AA5" s="24" t="s">
        <v>111</v>
      </c>
      <c r="AB5" s="24" t="s">
        <v>131</v>
      </c>
      <c r="AC5" s="24" t="s">
        <v>132</v>
      </c>
      <c r="AD5" s="24" t="s">
        <v>133</v>
      </c>
      <c r="AE5" s="24" t="s">
        <v>134</v>
      </c>
      <c r="AF5" s="24" t="s">
        <v>135</v>
      </c>
      <c r="AG5" s="24" t="s">
        <v>111</v>
      </c>
      <c r="AH5" s="24" t="s">
        <v>136</v>
      </c>
      <c r="AI5" s="24" t="s">
        <v>111</v>
      </c>
      <c r="AJ5" s="24" t="s">
        <v>133</v>
      </c>
      <c r="AK5" s="24" t="s">
        <v>137</v>
      </c>
      <c r="AL5" s="23" t="s">
        <v>138</v>
      </c>
      <c r="AM5" s="26"/>
      <c r="AN5" s="21" t="str">
        <f t="shared" ref="AN5:AN68" si="2">IF(C5="","",TEXT($B5,"00")&amp;"_"&amp;C5)</f>
        <v>01_桃井小</v>
      </c>
      <c r="AO5" s="21" t="str">
        <f t="shared" ref="AO5:BD20" si="3">IF(D5&lt;&gt;"",TEXT($B5,"00")&amp;"_"&amp;D5,"")</f>
        <v>01_中央小</v>
      </c>
      <c r="AP5" s="21" t="str">
        <f t="shared" si="3"/>
        <v>01_東小</v>
      </c>
      <c r="AQ5" s="21" t="str">
        <f t="shared" si="3"/>
        <v>01_北小</v>
      </c>
      <c r="AR5" s="21" t="str">
        <f t="shared" si="3"/>
        <v>01_太田小</v>
      </c>
      <c r="AS5" s="21" t="str">
        <f t="shared" si="3"/>
        <v>01_沼田小</v>
      </c>
      <c r="AT5" s="21" t="str">
        <f t="shared" si="3"/>
        <v>01_第一小</v>
      </c>
      <c r="AU5" s="21" t="str">
        <f t="shared" si="3"/>
        <v>01_渋川北小</v>
      </c>
      <c r="AV5" s="21" t="str">
        <f t="shared" si="3"/>
        <v>01_藤岡第一小</v>
      </c>
      <c r="AW5" s="21" t="str">
        <f t="shared" si="3"/>
        <v>01_富岡小</v>
      </c>
      <c r="AX5" s="21" t="str">
        <f t="shared" si="3"/>
        <v>01_安中小</v>
      </c>
      <c r="AY5" s="21" t="str">
        <f t="shared" si="3"/>
        <v>01_笠懸小</v>
      </c>
      <c r="AZ5" s="21" t="str">
        <f t="shared" si="3"/>
        <v>01_北小</v>
      </c>
      <c r="BA5" s="21" t="str">
        <f t="shared" si="3"/>
        <v>01_明治小</v>
      </c>
      <c r="BB5" s="21" t="str">
        <f t="shared" si="3"/>
        <v>01_上野小</v>
      </c>
      <c r="BC5" s="21" t="str">
        <f t="shared" si="3"/>
        <v>01_万場小</v>
      </c>
      <c r="BD5" s="21" t="str">
        <f t="shared" si="3"/>
        <v>01_下仁田小</v>
      </c>
      <c r="BE5" s="21" t="str">
        <f t="shared" ref="BE5:BT20" si="4">IF(T5&lt;&gt;"",TEXT($B5,"00")&amp;"_"&amp;T5,"")</f>
        <v>01_なんもく学園</v>
      </c>
      <c r="BF5" s="21" t="str">
        <f t="shared" si="4"/>
        <v>01_小幡小</v>
      </c>
      <c r="BG5" s="21" t="str">
        <f t="shared" si="4"/>
        <v>01_中之条小</v>
      </c>
      <c r="BH5" s="21" t="str">
        <f t="shared" si="4"/>
        <v>01_中央小</v>
      </c>
      <c r="BI5" s="21" t="str">
        <f t="shared" si="4"/>
        <v>01_東部小</v>
      </c>
      <c r="BJ5" s="21" t="str">
        <f t="shared" si="4"/>
        <v>01_草津小</v>
      </c>
      <c r="BK5" s="21" t="str">
        <f t="shared" si="4"/>
        <v>01_高山小</v>
      </c>
      <c r="BL5" s="21" t="str">
        <f t="shared" si="4"/>
        <v>01_東小</v>
      </c>
      <c r="BM5" s="21" t="str">
        <f t="shared" si="4"/>
        <v>01_片品小</v>
      </c>
      <c r="BN5" s="21" t="str">
        <f t="shared" si="4"/>
        <v>01_川場小</v>
      </c>
      <c r="BO5" s="21" t="str">
        <f t="shared" si="4"/>
        <v>01_南小</v>
      </c>
      <c r="BP5" s="21" t="str">
        <f t="shared" si="4"/>
        <v>01_古馬牧小</v>
      </c>
      <c r="BQ5" s="21" t="str">
        <f t="shared" si="4"/>
        <v>01_玉村小</v>
      </c>
      <c r="BR5" s="21" t="str">
        <f t="shared" si="4"/>
        <v>01_東小</v>
      </c>
      <c r="BS5" s="21" t="str">
        <f t="shared" si="4"/>
        <v>01_明和東小</v>
      </c>
      <c r="BT5" s="21" t="str">
        <f t="shared" si="4"/>
        <v>01_東小</v>
      </c>
      <c r="BU5" s="21" t="str">
        <f t="shared" ref="BU5:BW36" si="5">IF(AJ5&lt;&gt;"",TEXT($B5,"00")&amp;"_"&amp;AJ5,"")</f>
        <v>01_南小</v>
      </c>
      <c r="BV5" s="21" t="str">
        <f t="shared" si="5"/>
        <v>01_中野小</v>
      </c>
      <c r="BW5" s="21" t="str">
        <f t="shared" si="5"/>
        <v>01_利根商高</v>
      </c>
    </row>
    <row r="6" spans="1:75" x14ac:dyDescent="0.15">
      <c r="A6" s="15">
        <v>2025</v>
      </c>
      <c r="B6" s="22">
        <v>2</v>
      </c>
      <c r="C6" s="23" t="s">
        <v>139</v>
      </c>
      <c r="D6" s="24" t="s">
        <v>112</v>
      </c>
      <c r="E6" s="23" t="s">
        <v>140</v>
      </c>
      <c r="F6" s="23" t="s">
        <v>133</v>
      </c>
      <c r="G6" s="23" t="s">
        <v>141</v>
      </c>
      <c r="H6" s="23" t="s">
        <v>142</v>
      </c>
      <c r="I6" s="23" t="s">
        <v>143</v>
      </c>
      <c r="J6" s="23" t="s">
        <v>144</v>
      </c>
      <c r="K6" s="23" t="s">
        <v>145</v>
      </c>
      <c r="L6" s="23" t="s">
        <v>140</v>
      </c>
      <c r="M6" s="23" t="s">
        <v>146</v>
      </c>
      <c r="N6" s="23" t="s">
        <v>147</v>
      </c>
      <c r="O6" s="23" t="s">
        <v>133</v>
      </c>
      <c r="P6" s="23" t="s">
        <v>148</v>
      </c>
      <c r="Q6" s="23" t="s">
        <v>149</v>
      </c>
      <c r="R6" s="23" t="s">
        <v>150</v>
      </c>
      <c r="S6" s="23" t="s">
        <v>151</v>
      </c>
      <c r="T6" s="23"/>
      <c r="U6" s="23" t="s">
        <v>152</v>
      </c>
      <c r="V6" s="23" t="s">
        <v>153</v>
      </c>
      <c r="W6" s="27" t="s">
        <v>154</v>
      </c>
      <c r="X6" s="23" t="s">
        <v>155</v>
      </c>
      <c r="Y6" s="23" t="s">
        <v>156</v>
      </c>
      <c r="Z6" s="23" t="s">
        <v>157</v>
      </c>
      <c r="AA6" s="23" t="s">
        <v>158</v>
      </c>
      <c r="AB6" s="23" t="s">
        <v>159</v>
      </c>
      <c r="AC6" s="23" t="s">
        <v>160</v>
      </c>
      <c r="AD6" s="23" t="s">
        <v>111</v>
      </c>
      <c r="AE6" s="23" t="s">
        <v>161</v>
      </c>
      <c r="AF6" s="23" t="s">
        <v>162</v>
      </c>
      <c r="AG6" s="23" t="s">
        <v>140</v>
      </c>
      <c r="AH6" s="23" t="s">
        <v>163</v>
      </c>
      <c r="AI6" s="23" t="s">
        <v>140</v>
      </c>
      <c r="AJ6" s="23" t="s">
        <v>112</v>
      </c>
      <c r="AK6" s="23" t="s">
        <v>164</v>
      </c>
      <c r="AL6" s="23"/>
      <c r="AM6" s="26"/>
      <c r="AN6" s="21" t="str">
        <f t="shared" si="2"/>
        <v>02_中川小</v>
      </c>
      <c r="AO6" s="21" t="str">
        <f t="shared" si="3"/>
        <v>02_北小</v>
      </c>
      <c r="AP6" s="21" t="str">
        <f t="shared" si="3"/>
        <v>02_西小</v>
      </c>
      <c r="AQ6" s="21" t="str">
        <f t="shared" si="3"/>
        <v>02_南小</v>
      </c>
      <c r="AR6" s="21" t="str">
        <f t="shared" si="3"/>
        <v>02_九合小</v>
      </c>
      <c r="AS6" s="21" t="str">
        <f t="shared" si="3"/>
        <v>02_沼田東小</v>
      </c>
      <c r="AT6" s="21" t="str">
        <f t="shared" si="3"/>
        <v>02_第二小</v>
      </c>
      <c r="AU6" s="21" t="str">
        <f t="shared" si="3"/>
        <v>02_渋川南小</v>
      </c>
      <c r="AV6" s="21" t="str">
        <f t="shared" si="3"/>
        <v>02_藤岡第二小</v>
      </c>
      <c r="AW6" s="21" t="str">
        <f t="shared" si="3"/>
        <v>02_西小</v>
      </c>
      <c r="AX6" s="21" t="str">
        <f t="shared" si="3"/>
        <v>02_原市小</v>
      </c>
      <c r="AY6" s="21" t="str">
        <f t="shared" si="3"/>
        <v>02_笠懸東小</v>
      </c>
      <c r="AZ6" s="21" t="str">
        <f t="shared" si="3"/>
        <v>02_南小</v>
      </c>
      <c r="BA6" s="21" t="str">
        <f t="shared" si="3"/>
        <v>02_駒寄小</v>
      </c>
      <c r="BB6" s="21" t="str">
        <f t="shared" si="3"/>
        <v>02_上野中</v>
      </c>
      <c r="BC6" s="21" t="str">
        <f t="shared" si="3"/>
        <v>02_中里中</v>
      </c>
      <c r="BD6" s="21" t="str">
        <f t="shared" si="3"/>
        <v>02_下仁田中</v>
      </c>
      <c r="BE6" s="21" t="str">
        <f t="shared" si="4"/>
        <v/>
      </c>
      <c r="BF6" s="21" t="str">
        <f t="shared" si="4"/>
        <v>02_福島小</v>
      </c>
      <c r="BG6" s="21" t="str">
        <f t="shared" si="4"/>
        <v>02_六合小</v>
      </c>
      <c r="BH6" s="21" t="str">
        <f t="shared" si="4"/>
        <v>02_浅間小</v>
      </c>
      <c r="BI6" s="21" t="str">
        <f t="shared" si="4"/>
        <v>02_西部小</v>
      </c>
      <c r="BJ6" s="21" t="str">
        <f t="shared" si="4"/>
        <v>02_草津中</v>
      </c>
      <c r="BK6" s="21" t="str">
        <f t="shared" si="4"/>
        <v>02_高山中</v>
      </c>
      <c r="BL6" s="21" t="str">
        <f t="shared" si="4"/>
        <v>02_原町小</v>
      </c>
      <c r="BM6" s="21" t="str">
        <f t="shared" si="4"/>
        <v>02_片品中</v>
      </c>
      <c r="BN6" s="21" t="str">
        <f t="shared" si="4"/>
        <v>02_川場中</v>
      </c>
      <c r="BO6" s="21" t="str">
        <f t="shared" si="4"/>
        <v>02_東小</v>
      </c>
      <c r="BP6" s="21" t="str">
        <f t="shared" si="4"/>
        <v>02_桃野小</v>
      </c>
      <c r="BQ6" s="21" t="str">
        <f t="shared" si="4"/>
        <v>02_上陽小</v>
      </c>
      <c r="BR6" s="21" t="str">
        <f t="shared" si="4"/>
        <v>02_西小</v>
      </c>
      <c r="BS6" s="21" t="str">
        <f t="shared" si="4"/>
        <v>02_明和西小</v>
      </c>
      <c r="BT6" s="21" t="str">
        <f t="shared" si="4"/>
        <v>02_西小</v>
      </c>
      <c r="BU6" s="21" t="str">
        <f t="shared" si="5"/>
        <v>02_北小</v>
      </c>
      <c r="BV6" s="21" t="str">
        <f t="shared" si="5"/>
        <v>02_高島小</v>
      </c>
      <c r="BW6" s="21" t="str">
        <f t="shared" si="5"/>
        <v/>
      </c>
    </row>
    <row r="7" spans="1:75" x14ac:dyDescent="0.15">
      <c r="A7" s="15">
        <v>2026</v>
      </c>
      <c r="B7" s="22">
        <v>3</v>
      </c>
      <c r="C7" s="23" t="s">
        <v>165</v>
      </c>
      <c r="D7" s="24" t="s">
        <v>133</v>
      </c>
      <c r="E7" s="23" t="s">
        <v>133</v>
      </c>
      <c r="F7" s="23" t="s">
        <v>166</v>
      </c>
      <c r="G7" s="23" t="s">
        <v>167</v>
      </c>
      <c r="H7" s="23" t="s">
        <v>168</v>
      </c>
      <c r="I7" s="23" t="s">
        <v>169</v>
      </c>
      <c r="J7" s="23" t="s">
        <v>170</v>
      </c>
      <c r="K7" s="23" t="s">
        <v>171</v>
      </c>
      <c r="L7" s="23" t="s">
        <v>172</v>
      </c>
      <c r="M7" s="23" t="s">
        <v>173</v>
      </c>
      <c r="N7" s="23" t="s">
        <v>174</v>
      </c>
      <c r="O7" s="23" t="s">
        <v>175</v>
      </c>
      <c r="P7" s="23" t="s">
        <v>176</v>
      </c>
      <c r="Q7" s="23"/>
      <c r="R7" s="23"/>
      <c r="S7" s="23"/>
      <c r="T7" s="23"/>
      <c r="U7" s="23" t="s">
        <v>177</v>
      </c>
      <c r="V7" s="23" t="s">
        <v>178</v>
      </c>
      <c r="W7" s="27" t="s">
        <v>179</v>
      </c>
      <c r="X7" s="23" t="s">
        <v>180</v>
      </c>
      <c r="Y7" s="23"/>
      <c r="Z7" s="23"/>
      <c r="AA7" s="23" t="s">
        <v>113</v>
      </c>
      <c r="AB7" s="23"/>
      <c r="AC7" s="23"/>
      <c r="AD7" s="23" t="s">
        <v>181</v>
      </c>
      <c r="AE7" s="23" t="s">
        <v>182</v>
      </c>
      <c r="AF7" s="23" t="s">
        <v>183</v>
      </c>
      <c r="AG7" s="23" t="s">
        <v>184</v>
      </c>
      <c r="AH7" s="23" t="s">
        <v>185</v>
      </c>
      <c r="AI7" s="23" t="s">
        <v>186</v>
      </c>
      <c r="AJ7" s="23" t="s">
        <v>140</v>
      </c>
      <c r="AK7" s="23" t="s">
        <v>187</v>
      </c>
      <c r="AL7" s="23"/>
      <c r="AM7" s="26"/>
      <c r="AN7" s="21" t="str">
        <f t="shared" si="2"/>
        <v>03_敷島小</v>
      </c>
      <c r="AO7" s="21" t="str">
        <f t="shared" si="3"/>
        <v>03_南小</v>
      </c>
      <c r="AP7" s="21" t="str">
        <f t="shared" si="3"/>
        <v>03_南小</v>
      </c>
      <c r="AQ7" s="21" t="str">
        <f t="shared" si="3"/>
        <v>03_殖蓮小</v>
      </c>
      <c r="AR7" s="21" t="str">
        <f t="shared" si="3"/>
        <v>03_沢野小</v>
      </c>
      <c r="AS7" s="21" t="str">
        <f t="shared" si="3"/>
        <v>03_升形小</v>
      </c>
      <c r="AT7" s="21" t="str">
        <f t="shared" si="3"/>
        <v>03_第三小</v>
      </c>
      <c r="AU7" s="21" t="str">
        <f t="shared" si="3"/>
        <v>03_金島小</v>
      </c>
      <c r="AV7" s="21" t="str">
        <f t="shared" si="3"/>
        <v>03_神流小</v>
      </c>
      <c r="AW7" s="21" t="str">
        <f t="shared" si="3"/>
        <v>03_黒岩小</v>
      </c>
      <c r="AX7" s="21" t="str">
        <f t="shared" si="3"/>
        <v>03_磯部小</v>
      </c>
      <c r="AY7" s="21" t="str">
        <f t="shared" si="3"/>
        <v>03_笠懸北小</v>
      </c>
      <c r="AZ7" s="21" t="str">
        <f t="shared" si="3"/>
        <v>03_榛東中</v>
      </c>
      <c r="BA7" s="21" t="str">
        <f t="shared" si="3"/>
        <v>03_吉岡中</v>
      </c>
      <c r="BB7" s="21" t="str">
        <f t="shared" si="3"/>
        <v/>
      </c>
      <c r="BC7" s="21" t="str">
        <f t="shared" si="3"/>
        <v/>
      </c>
      <c r="BD7" s="21" t="str">
        <f t="shared" si="3"/>
        <v/>
      </c>
      <c r="BE7" s="21" t="str">
        <f t="shared" si="4"/>
        <v/>
      </c>
      <c r="BF7" s="21" t="str">
        <f t="shared" si="4"/>
        <v>03_新屋小</v>
      </c>
      <c r="BG7" s="21" t="str">
        <f t="shared" si="4"/>
        <v>03_中之条中</v>
      </c>
      <c r="BH7" s="21" t="str">
        <f t="shared" si="4"/>
        <v>03_長野原中</v>
      </c>
      <c r="BI7" s="21" t="str">
        <f t="shared" si="4"/>
        <v>03_嬬恋中</v>
      </c>
      <c r="BJ7" s="21" t="str">
        <f t="shared" si="4"/>
        <v/>
      </c>
      <c r="BK7" s="21" t="str">
        <f t="shared" si="4"/>
        <v/>
      </c>
      <c r="BL7" s="21" t="str">
        <f t="shared" si="4"/>
        <v>03_太田小</v>
      </c>
      <c r="BM7" s="21" t="str">
        <f t="shared" si="4"/>
        <v/>
      </c>
      <c r="BN7" s="21" t="str">
        <f t="shared" si="4"/>
        <v/>
      </c>
      <c r="BO7" s="21" t="str">
        <f t="shared" si="4"/>
        <v>03_大河原小</v>
      </c>
      <c r="BP7" s="21" t="str">
        <f t="shared" si="4"/>
        <v>03_月夜野北小</v>
      </c>
      <c r="BQ7" s="21" t="str">
        <f t="shared" si="4"/>
        <v>03_芝根小</v>
      </c>
      <c r="BR7" s="21" t="str">
        <f t="shared" si="4"/>
        <v>03_板倉中</v>
      </c>
      <c r="BS7" s="21" t="str">
        <f t="shared" si="4"/>
        <v>03_明和中</v>
      </c>
      <c r="BT7" s="21" t="str">
        <f t="shared" si="4"/>
        <v>03_千代田中</v>
      </c>
      <c r="BU7" s="21" t="str">
        <f t="shared" si="5"/>
        <v>03_西小</v>
      </c>
      <c r="BV7" s="21" t="str">
        <f t="shared" si="5"/>
        <v>03_長柄小</v>
      </c>
      <c r="BW7" s="21" t="str">
        <f t="shared" si="5"/>
        <v/>
      </c>
    </row>
    <row r="8" spans="1:75" x14ac:dyDescent="0.15">
      <c r="A8" s="15">
        <v>2027</v>
      </c>
      <c r="B8" s="22">
        <v>4</v>
      </c>
      <c r="C8" s="23" t="s">
        <v>188</v>
      </c>
      <c r="D8" s="24" t="s">
        <v>111</v>
      </c>
      <c r="E8" s="23" t="s">
        <v>112</v>
      </c>
      <c r="F8" s="23" t="s">
        <v>189</v>
      </c>
      <c r="G8" s="23" t="s">
        <v>190</v>
      </c>
      <c r="H8" s="23" t="s">
        <v>191</v>
      </c>
      <c r="I8" s="23" t="s">
        <v>192</v>
      </c>
      <c r="J8" s="23" t="s">
        <v>193</v>
      </c>
      <c r="K8" s="23" t="s">
        <v>194</v>
      </c>
      <c r="L8" s="23" t="s">
        <v>195</v>
      </c>
      <c r="M8" s="23" t="s">
        <v>196</v>
      </c>
      <c r="N8" s="27" t="s">
        <v>197</v>
      </c>
      <c r="O8" s="23"/>
      <c r="P8" s="23"/>
      <c r="Q8" s="23"/>
      <c r="R8" s="23"/>
      <c r="S8" s="23"/>
      <c r="T8" s="23"/>
      <c r="U8" s="23" t="s">
        <v>198</v>
      </c>
      <c r="V8" s="23" t="s">
        <v>199</v>
      </c>
      <c r="W8" s="23"/>
      <c r="X8" s="23"/>
      <c r="Y8" s="23"/>
      <c r="Z8" s="23"/>
      <c r="AA8" s="23" t="s">
        <v>200</v>
      </c>
      <c r="AB8" s="23"/>
      <c r="AC8" s="23"/>
      <c r="AD8" s="23" t="s">
        <v>201</v>
      </c>
      <c r="AE8" s="23" t="s">
        <v>202</v>
      </c>
      <c r="AF8" s="23" t="s">
        <v>110</v>
      </c>
      <c r="AG8" s="23"/>
      <c r="AH8" s="23"/>
      <c r="AI8" s="23"/>
      <c r="AJ8" s="23" t="s">
        <v>111</v>
      </c>
      <c r="AK8" s="23" t="s">
        <v>203</v>
      </c>
      <c r="AL8" s="23"/>
      <c r="AM8" s="26"/>
      <c r="AN8" s="21" t="str">
        <f t="shared" si="2"/>
        <v>04_城南小</v>
      </c>
      <c r="AO8" s="21" t="str">
        <f t="shared" si="3"/>
        <v>04_東小</v>
      </c>
      <c r="AP8" s="21" t="str">
        <f t="shared" si="3"/>
        <v>04_北小</v>
      </c>
      <c r="AQ8" s="21" t="str">
        <f t="shared" si="3"/>
        <v>04_茂呂小</v>
      </c>
      <c r="AR8" s="21" t="str">
        <f t="shared" si="3"/>
        <v>04_韮川小</v>
      </c>
      <c r="AS8" s="21" t="str">
        <f t="shared" si="3"/>
        <v>04_利南東小</v>
      </c>
      <c r="AT8" s="21" t="str">
        <f t="shared" si="3"/>
        <v>04_第四小</v>
      </c>
      <c r="AU8" s="21" t="str">
        <f t="shared" si="3"/>
        <v>04_古巻小</v>
      </c>
      <c r="AV8" s="21" t="str">
        <f t="shared" si="3"/>
        <v>04_小野小</v>
      </c>
      <c r="AW8" s="21" t="str">
        <f t="shared" si="3"/>
        <v>04_一ノ宮小</v>
      </c>
      <c r="AX8" s="21" t="str">
        <f t="shared" si="3"/>
        <v>04_東横野小</v>
      </c>
      <c r="AY8" s="21" t="str">
        <f t="shared" si="3"/>
        <v>04_笠懸西小</v>
      </c>
      <c r="AZ8" s="21" t="str">
        <f t="shared" si="3"/>
        <v/>
      </c>
      <c r="BA8" s="21" t="str">
        <f t="shared" si="3"/>
        <v/>
      </c>
      <c r="BB8" s="21" t="str">
        <f t="shared" si="3"/>
        <v/>
      </c>
      <c r="BC8" s="21" t="str">
        <f t="shared" si="3"/>
        <v/>
      </c>
      <c r="BD8" s="21" t="str">
        <f t="shared" si="3"/>
        <v/>
      </c>
      <c r="BE8" s="21" t="str">
        <f t="shared" si="4"/>
        <v/>
      </c>
      <c r="BF8" s="21" t="str">
        <f t="shared" si="4"/>
        <v>04_甘楽中</v>
      </c>
      <c r="BG8" s="21" t="str">
        <f t="shared" si="4"/>
        <v>04_六合中</v>
      </c>
      <c r="BH8" s="21" t="str">
        <f t="shared" si="4"/>
        <v/>
      </c>
      <c r="BI8" s="21" t="str">
        <f t="shared" si="4"/>
        <v/>
      </c>
      <c r="BJ8" s="21" t="str">
        <f t="shared" si="4"/>
        <v/>
      </c>
      <c r="BK8" s="21" t="str">
        <f t="shared" si="4"/>
        <v/>
      </c>
      <c r="BL8" s="21" t="str">
        <f t="shared" si="4"/>
        <v>04_岩島小</v>
      </c>
      <c r="BM8" s="21" t="str">
        <f t="shared" si="4"/>
        <v/>
      </c>
      <c r="BN8" s="21" t="str">
        <f t="shared" si="4"/>
        <v/>
      </c>
      <c r="BO8" s="21" t="str">
        <f t="shared" si="4"/>
        <v>04_昭和中</v>
      </c>
      <c r="BP8" s="21" t="str">
        <f t="shared" si="4"/>
        <v>04_水上小</v>
      </c>
      <c r="BQ8" s="21" t="str">
        <f t="shared" si="4"/>
        <v>04_中央小</v>
      </c>
      <c r="BR8" s="21" t="str">
        <f t="shared" si="4"/>
        <v/>
      </c>
      <c r="BS8" s="21" t="str">
        <f t="shared" si="4"/>
        <v/>
      </c>
      <c r="BT8" s="21" t="str">
        <f t="shared" si="4"/>
        <v/>
      </c>
      <c r="BU8" s="21" t="str">
        <f t="shared" si="5"/>
        <v>04_東小</v>
      </c>
      <c r="BV8" s="21" t="str">
        <f t="shared" si="5"/>
        <v>04_中野東小</v>
      </c>
      <c r="BW8" s="21" t="str">
        <f t="shared" si="5"/>
        <v/>
      </c>
    </row>
    <row r="9" spans="1:75" x14ac:dyDescent="0.15">
      <c r="A9" s="15">
        <v>2028</v>
      </c>
      <c r="B9" s="22">
        <v>5</v>
      </c>
      <c r="C9" s="23" t="s">
        <v>204</v>
      </c>
      <c r="D9" s="24" t="s">
        <v>140</v>
      </c>
      <c r="E9" s="23" t="s">
        <v>205</v>
      </c>
      <c r="F9" s="23" t="s">
        <v>206</v>
      </c>
      <c r="G9" s="23" t="s">
        <v>207</v>
      </c>
      <c r="H9" s="23" t="s">
        <v>208</v>
      </c>
      <c r="I9" s="23" t="s">
        <v>209</v>
      </c>
      <c r="J9" s="23" t="s">
        <v>210</v>
      </c>
      <c r="K9" s="23" t="s">
        <v>211</v>
      </c>
      <c r="L9" s="23" t="s">
        <v>212</v>
      </c>
      <c r="M9" s="23" t="s">
        <v>213</v>
      </c>
      <c r="N9" s="23" t="s">
        <v>214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 t="s">
        <v>215</v>
      </c>
      <c r="AB9" s="23"/>
      <c r="AC9" s="23"/>
      <c r="AD9" s="23"/>
      <c r="AE9" s="23" t="s">
        <v>216</v>
      </c>
      <c r="AF9" s="23" t="s">
        <v>133</v>
      </c>
      <c r="AG9" s="23"/>
      <c r="AH9" s="23"/>
      <c r="AI9" s="23"/>
      <c r="AJ9" s="23" t="s">
        <v>217</v>
      </c>
      <c r="AK9" s="23" t="s">
        <v>218</v>
      </c>
      <c r="AL9" s="23"/>
      <c r="AM9" s="26"/>
      <c r="AN9" s="21" t="str">
        <f t="shared" si="2"/>
        <v>05_城東小</v>
      </c>
      <c r="AO9" s="21" t="str">
        <f t="shared" si="3"/>
        <v>05_西小</v>
      </c>
      <c r="AP9" s="21" t="str">
        <f t="shared" si="3"/>
        <v>05_境野小</v>
      </c>
      <c r="AQ9" s="21" t="str">
        <f t="shared" si="3"/>
        <v>05_三郷小</v>
      </c>
      <c r="AR9" s="21" t="str">
        <f t="shared" si="3"/>
        <v>05_鳥之郷小</v>
      </c>
      <c r="AS9" s="21" t="str">
        <f t="shared" si="3"/>
        <v>05_池田小</v>
      </c>
      <c r="AT9" s="21" t="str">
        <f t="shared" si="3"/>
        <v>05_第五小</v>
      </c>
      <c r="AU9" s="21" t="str">
        <f t="shared" si="3"/>
        <v>05_豊秋小</v>
      </c>
      <c r="AV9" s="21" t="str">
        <f t="shared" si="3"/>
        <v>05_美土里小</v>
      </c>
      <c r="AW9" s="21" t="str">
        <f t="shared" si="3"/>
        <v>05_高瀬小</v>
      </c>
      <c r="AX9" s="21" t="str">
        <f t="shared" si="3"/>
        <v>05_碓東小</v>
      </c>
      <c r="AY9" s="21" t="str">
        <f t="shared" si="3"/>
        <v>05_大間々南小</v>
      </c>
      <c r="AZ9" s="21" t="str">
        <f t="shared" si="3"/>
        <v/>
      </c>
      <c r="BA9" s="21" t="str">
        <f t="shared" si="3"/>
        <v/>
      </c>
      <c r="BB9" s="21" t="str">
        <f t="shared" si="3"/>
        <v/>
      </c>
      <c r="BC9" s="21" t="str">
        <f t="shared" si="3"/>
        <v/>
      </c>
      <c r="BD9" s="21" t="str">
        <f t="shared" si="3"/>
        <v/>
      </c>
      <c r="BE9" s="21" t="str">
        <f t="shared" si="4"/>
        <v/>
      </c>
      <c r="BF9" s="21" t="str">
        <f t="shared" si="4"/>
        <v/>
      </c>
      <c r="BG9" s="21" t="str">
        <f t="shared" si="4"/>
        <v/>
      </c>
      <c r="BH9" s="21" t="str">
        <f t="shared" si="4"/>
        <v/>
      </c>
      <c r="BI9" s="21" t="str">
        <f t="shared" si="4"/>
        <v/>
      </c>
      <c r="BJ9" s="21" t="str">
        <f t="shared" si="4"/>
        <v/>
      </c>
      <c r="BK9" s="21" t="str">
        <f t="shared" si="4"/>
        <v/>
      </c>
      <c r="BL9" s="21" t="str">
        <f t="shared" si="4"/>
        <v>05_坂上小</v>
      </c>
      <c r="BM9" s="21" t="str">
        <f t="shared" si="4"/>
        <v/>
      </c>
      <c r="BN9" s="21" t="str">
        <f t="shared" si="4"/>
        <v/>
      </c>
      <c r="BO9" s="21" t="str">
        <f t="shared" si="4"/>
        <v/>
      </c>
      <c r="BP9" s="21" t="str">
        <f t="shared" si="4"/>
        <v>05_藤原小</v>
      </c>
      <c r="BQ9" s="21" t="str">
        <f t="shared" si="4"/>
        <v>05_南小</v>
      </c>
      <c r="BR9" s="21" t="str">
        <f t="shared" si="4"/>
        <v/>
      </c>
      <c r="BS9" s="21" t="str">
        <f t="shared" si="4"/>
        <v/>
      </c>
      <c r="BT9" s="21" t="str">
        <f t="shared" si="4"/>
        <v/>
      </c>
      <c r="BU9" s="21" t="str">
        <f t="shared" si="5"/>
        <v>05_南中</v>
      </c>
      <c r="BV9" s="21" t="str">
        <f t="shared" si="5"/>
        <v>05_邑楽中</v>
      </c>
      <c r="BW9" s="21" t="str">
        <f t="shared" si="5"/>
        <v/>
      </c>
    </row>
    <row r="10" spans="1:75" x14ac:dyDescent="0.15">
      <c r="A10" s="15">
        <v>2029</v>
      </c>
      <c r="B10" s="22">
        <v>6</v>
      </c>
      <c r="C10" s="23" t="s">
        <v>219</v>
      </c>
      <c r="D10" s="24" t="s">
        <v>220</v>
      </c>
      <c r="E10" s="23" t="s">
        <v>221</v>
      </c>
      <c r="F10" s="23" t="s">
        <v>222</v>
      </c>
      <c r="G10" s="23" t="s">
        <v>133</v>
      </c>
      <c r="H10" s="23" t="s">
        <v>223</v>
      </c>
      <c r="I10" s="23" t="s">
        <v>224</v>
      </c>
      <c r="J10" s="23" t="s">
        <v>225</v>
      </c>
      <c r="K10" s="23" t="s">
        <v>226</v>
      </c>
      <c r="L10" s="23" t="s">
        <v>227</v>
      </c>
      <c r="M10" s="23" t="s">
        <v>228</v>
      </c>
      <c r="N10" s="23" t="s">
        <v>229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 t="s">
        <v>230</v>
      </c>
      <c r="AB10" s="23"/>
      <c r="AC10" s="23"/>
      <c r="AD10" s="23"/>
      <c r="AE10" s="23" t="s">
        <v>231</v>
      </c>
      <c r="AF10" s="23" t="s">
        <v>232</v>
      </c>
      <c r="AG10" s="23"/>
      <c r="AH10" s="23"/>
      <c r="AI10" s="23"/>
      <c r="AJ10" s="23" t="s">
        <v>233</v>
      </c>
      <c r="AK10" s="23" t="s">
        <v>234</v>
      </c>
      <c r="AL10" s="23"/>
      <c r="AM10" s="26"/>
      <c r="AN10" s="21" t="str">
        <f t="shared" si="2"/>
        <v>06_若宮小</v>
      </c>
      <c r="AO10" s="21" t="str">
        <f t="shared" si="3"/>
        <v>06_塚沢小</v>
      </c>
      <c r="AP10" s="21" t="str">
        <f t="shared" si="3"/>
        <v>06_広沢小</v>
      </c>
      <c r="AQ10" s="21" t="str">
        <f t="shared" si="3"/>
        <v>06_宮郷小</v>
      </c>
      <c r="AR10" s="21" t="str">
        <f t="shared" si="3"/>
        <v>06_南小</v>
      </c>
      <c r="AS10" s="21" t="str">
        <f t="shared" si="3"/>
        <v>06_薄根小</v>
      </c>
      <c r="AT10" s="21" t="str">
        <f t="shared" si="3"/>
        <v>06_第六小</v>
      </c>
      <c r="AU10" s="21" t="str">
        <f t="shared" si="3"/>
        <v>06_渋川西小</v>
      </c>
      <c r="AV10" s="21" t="str">
        <f t="shared" si="3"/>
        <v>06_美九里東小</v>
      </c>
      <c r="AW10" s="21" t="str">
        <f t="shared" si="3"/>
        <v>06_額部小</v>
      </c>
      <c r="AX10" s="21" t="str">
        <f t="shared" si="3"/>
        <v>06_秋間小</v>
      </c>
      <c r="AY10" s="21" t="str">
        <f t="shared" si="3"/>
        <v>06_大間々北小</v>
      </c>
      <c r="AZ10" s="21" t="str">
        <f t="shared" si="3"/>
        <v/>
      </c>
      <c r="BA10" s="21" t="str">
        <f t="shared" si="3"/>
        <v/>
      </c>
      <c r="BB10" s="21" t="str">
        <f t="shared" si="3"/>
        <v/>
      </c>
      <c r="BC10" s="21" t="str">
        <f t="shared" si="3"/>
        <v/>
      </c>
      <c r="BD10" s="21" t="str">
        <f t="shared" si="3"/>
        <v/>
      </c>
      <c r="BE10" s="21" t="str">
        <f t="shared" si="4"/>
        <v/>
      </c>
      <c r="BF10" s="21" t="str">
        <f t="shared" si="4"/>
        <v/>
      </c>
      <c r="BG10" s="21" t="str">
        <f t="shared" si="4"/>
        <v/>
      </c>
      <c r="BH10" s="21" t="str">
        <f t="shared" si="4"/>
        <v/>
      </c>
      <c r="BI10" s="21" t="str">
        <f t="shared" si="4"/>
        <v/>
      </c>
      <c r="BJ10" s="21" t="str">
        <f t="shared" si="4"/>
        <v/>
      </c>
      <c r="BK10" s="21" t="str">
        <f t="shared" si="4"/>
        <v/>
      </c>
      <c r="BL10" s="21" t="str">
        <f t="shared" si="4"/>
        <v>06_東吾妻中</v>
      </c>
      <c r="BM10" s="21" t="str">
        <f t="shared" si="4"/>
        <v/>
      </c>
      <c r="BN10" s="21" t="str">
        <f t="shared" si="4"/>
        <v/>
      </c>
      <c r="BO10" s="21" t="str">
        <f t="shared" si="4"/>
        <v/>
      </c>
      <c r="BP10" s="21" t="str">
        <f t="shared" si="4"/>
        <v>06_新治小</v>
      </c>
      <c r="BQ10" s="21" t="str">
        <f t="shared" si="4"/>
        <v>06_玉村中</v>
      </c>
      <c r="BR10" s="21" t="str">
        <f t="shared" si="4"/>
        <v/>
      </c>
      <c r="BS10" s="21" t="str">
        <f t="shared" si="4"/>
        <v/>
      </c>
      <c r="BT10" s="21" t="str">
        <f t="shared" si="4"/>
        <v/>
      </c>
      <c r="BU10" s="21" t="str">
        <f t="shared" si="5"/>
        <v>06_北中</v>
      </c>
      <c r="BV10" s="21" t="str">
        <f t="shared" si="5"/>
        <v>06_邑楽南中</v>
      </c>
      <c r="BW10" s="21" t="str">
        <f t="shared" si="5"/>
        <v/>
      </c>
    </row>
    <row r="11" spans="1:75" x14ac:dyDescent="0.15">
      <c r="A11" s="15">
        <v>2030</v>
      </c>
      <c r="B11" s="22">
        <v>7</v>
      </c>
      <c r="C11" s="23" t="s">
        <v>235</v>
      </c>
      <c r="D11" s="24" t="s">
        <v>236</v>
      </c>
      <c r="E11" s="23" t="s">
        <v>237</v>
      </c>
      <c r="F11" s="23" t="s">
        <v>238</v>
      </c>
      <c r="G11" s="23" t="s">
        <v>239</v>
      </c>
      <c r="H11" s="23" t="s">
        <v>240</v>
      </c>
      <c r="I11" s="23" t="s">
        <v>241</v>
      </c>
      <c r="J11" s="23" t="s">
        <v>242</v>
      </c>
      <c r="K11" s="23" t="s">
        <v>243</v>
      </c>
      <c r="L11" s="23" t="s">
        <v>194</v>
      </c>
      <c r="M11" s="23" t="s">
        <v>244</v>
      </c>
      <c r="N11" s="23" t="s">
        <v>245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7" t="s">
        <v>246</v>
      </c>
      <c r="AF11" s="23" t="s">
        <v>217</v>
      </c>
      <c r="AG11" s="23"/>
      <c r="AH11" s="23"/>
      <c r="AI11" s="23"/>
      <c r="AJ11" s="23" t="s">
        <v>247</v>
      </c>
      <c r="AK11" s="23"/>
      <c r="AL11" s="23"/>
      <c r="AM11" s="26"/>
      <c r="AN11" s="21" t="str">
        <f t="shared" si="2"/>
        <v>07_天川小</v>
      </c>
      <c r="AO11" s="21" t="str">
        <f t="shared" si="3"/>
        <v>07_片岡小</v>
      </c>
      <c r="AP11" s="21" t="str">
        <f t="shared" si="3"/>
        <v>07_梅田南小</v>
      </c>
      <c r="AQ11" s="21" t="str">
        <f t="shared" si="3"/>
        <v>07_名和小</v>
      </c>
      <c r="AR11" s="21" t="str">
        <f t="shared" si="3"/>
        <v>07_休泊小</v>
      </c>
      <c r="AS11" s="21" t="str">
        <f t="shared" si="3"/>
        <v>07_川田小</v>
      </c>
      <c r="AT11" s="21" t="str">
        <f t="shared" si="3"/>
        <v>07_第七小</v>
      </c>
      <c r="AU11" s="21" t="str">
        <f t="shared" si="3"/>
        <v>07_橘小</v>
      </c>
      <c r="AV11" s="21" t="str">
        <f t="shared" si="3"/>
        <v>07_美九里西小</v>
      </c>
      <c r="AW11" s="21" t="str">
        <f t="shared" si="3"/>
        <v>07_小野小</v>
      </c>
      <c r="AX11" s="21" t="str">
        <f t="shared" si="3"/>
        <v>07_後閑小</v>
      </c>
      <c r="AY11" s="21" t="str">
        <f t="shared" si="3"/>
        <v>07_大間々東小</v>
      </c>
      <c r="AZ11" s="21" t="str">
        <f t="shared" si="3"/>
        <v/>
      </c>
      <c r="BA11" s="21" t="str">
        <f t="shared" si="3"/>
        <v/>
      </c>
      <c r="BB11" s="21" t="str">
        <f t="shared" si="3"/>
        <v/>
      </c>
      <c r="BC11" s="21" t="str">
        <f t="shared" si="3"/>
        <v/>
      </c>
      <c r="BD11" s="21" t="str">
        <f t="shared" si="3"/>
        <v/>
      </c>
      <c r="BE11" s="21" t="str">
        <f t="shared" si="4"/>
        <v/>
      </c>
      <c r="BF11" s="21" t="str">
        <f t="shared" si="4"/>
        <v/>
      </c>
      <c r="BG11" s="21" t="str">
        <f t="shared" si="4"/>
        <v/>
      </c>
      <c r="BH11" s="21" t="str">
        <f t="shared" si="4"/>
        <v/>
      </c>
      <c r="BI11" s="21" t="str">
        <f t="shared" si="4"/>
        <v/>
      </c>
      <c r="BJ11" s="21" t="str">
        <f t="shared" si="4"/>
        <v/>
      </c>
      <c r="BK11" s="21" t="str">
        <f t="shared" si="4"/>
        <v/>
      </c>
      <c r="BL11" s="21" t="str">
        <f t="shared" si="4"/>
        <v/>
      </c>
      <c r="BM11" s="21" t="str">
        <f t="shared" si="4"/>
        <v/>
      </c>
      <c r="BN11" s="21" t="str">
        <f t="shared" si="4"/>
        <v/>
      </c>
      <c r="BO11" s="21" t="str">
        <f t="shared" si="4"/>
        <v/>
      </c>
      <c r="BP11" s="21" t="str">
        <f t="shared" si="4"/>
        <v>07_みなかみ中</v>
      </c>
      <c r="BQ11" s="21" t="str">
        <f t="shared" si="4"/>
        <v>07_南中</v>
      </c>
      <c r="BR11" s="21" t="str">
        <f t="shared" si="4"/>
        <v/>
      </c>
      <c r="BS11" s="21" t="str">
        <f t="shared" si="4"/>
        <v/>
      </c>
      <c r="BT11" s="21" t="str">
        <f t="shared" si="4"/>
        <v/>
      </c>
      <c r="BU11" s="21" t="str">
        <f t="shared" si="5"/>
        <v>07_西中</v>
      </c>
      <c r="BV11" s="21" t="str">
        <f t="shared" si="5"/>
        <v/>
      </c>
      <c r="BW11" s="21" t="str">
        <f t="shared" si="5"/>
        <v/>
      </c>
    </row>
    <row r="12" spans="1:75" x14ac:dyDescent="0.15">
      <c r="B12" s="22">
        <v>8</v>
      </c>
      <c r="C12" s="23" t="s">
        <v>248</v>
      </c>
      <c r="D12" s="24" t="s">
        <v>249</v>
      </c>
      <c r="E12" s="23" t="s">
        <v>250</v>
      </c>
      <c r="F12" s="23" t="s">
        <v>251</v>
      </c>
      <c r="G12" s="23" t="s">
        <v>252</v>
      </c>
      <c r="H12" s="23" t="s">
        <v>253</v>
      </c>
      <c r="I12" s="23" t="s">
        <v>254</v>
      </c>
      <c r="J12" s="23" t="s">
        <v>255</v>
      </c>
      <c r="K12" s="23" t="s">
        <v>256</v>
      </c>
      <c r="L12" s="23" t="s">
        <v>257</v>
      </c>
      <c r="M12" s="27" t="s">
        <v>258</v>
      </c>
      <c r="N12" s="23" t="s">
        <v>259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6"/>
      <c r="AN12" s="21" t="str">
        <f t="shared" si="2"/>
        <v>08_岩神小</v>
      </c>
      <c r="AO12" s="21" t="str">
        <f t="shared" si="3"/>
        <v>08_佐野小</v>
      </c>
      <c r="AP12" s="21" t="str">
        <f t="shared" si="3"/>
        <v>08_相生小</v>
      </c>
      <c r="AQ12" s="21" t="str">
        <f t="shared" si="3"/>
        <v>08_豊受小</v>
      </c>
      <c r="AR12" s="21" t="str">
        <f t="shared" si="3"/>
        <v>08_強戸小</v>
      </c>
      <c r="AS12" s="21" t="str">
        <f t="shared" si="3"/>
        <v>08_沼田北小</v>
      </c>
      <c r="AT12" s="21" t="str">
        <f t="shared" si="3"/>
        <v>08_第八小</v>
      </c>
      <c r="AU12" s="21" t="str">
        <f t="shared" si="3"/>
        <v>08_橘北小</v>
      </c>
      <c r="AV12" s="21" t="str">
        <f t="shared" si="3"/>
        <v>08_平井小</v>
      </c>
      <c r="AW12" s="21" t="str">
        <f t="shared" si="3"/>
        <v>08_吉田小</v>
      </c>
      <c r="AX12" s="21" t="str">
        <f t="shared" si="3"/>
        <v>08_松井田小</v>
      </c>
      <c r="AY12" s="21" t="str">
        <f t="shared" si="3"/>
        <v>08_笠懸中</v>
      </c>
      <c r="AZ12" s="21" t="str">
        <f t="shared" si="3"/>
        <v/>
      </c>
      <c r="BA12" s="21" t="str">
        <f t="shared" si="3"/>
        <v/>
      </c>
      <c r="BB12" s="21" t="str">
        <f t="shared" si="3"/>
        <v/>
      </c>
      <c r="BC12" s="21" t="str">
        <f t="shared" si="3"/>
        <v/>
      </c>
      <c r="BD12" s="21" t="str">
        <f t="shared" si="3"/>
        <v/>
      </c>
      <c r="BE12" s="21" t="str">
        <f t="shared" si="4"/>
        <v/>
      </c>
      <c r="BF12" s="21" t="str">
        <f t="shared" si="4"/>
        <v/>
      </c>
      <c r="BG12" s="21" t="str">
        <f t="shared" si="4"/>
        <v/>
      </c>
      <c r="BH12" s="21" t="str">
        <f t="shared" si="4"/>
        <v/>
      </c>
      <c r="BI12" s="21" t="str">
        <f t="shared" si="4"/>
        <v/>
      </c>
      <c r="BJ12" s="21" t="str">
        <f t="shared" si="4"/>
        <v/>
      </c>
      <c r="BK12" s="21" t="str">
        <f t="shared" si="4"/>
        <v/>
      </c>
      <c r="BL12" s="21" t="str">
        <f t="shared" si="4"/>
        <v/>
      </c>
      <c r="BM12" s="21" t="str">
        <f t="shared" si="4"/>
        <v/>
      </c>
      <c r="BN12" s="21" t="str">
        <f t="shared" si="4"/>
        <v/>
      </c>
      <c r="BO12" s="21" t="str">
        <f t="shared" si="4"/>
        <v/>
      </c>
      <c r="BP12" s="21" t="str">
        <f t="shared" si="4"/>
        <v/>
      </c>
      <c r="BQ12" s="21" t="str">
        <f t="shared" si="4"/>
        <v/>
      </c>
      <c r="BR12" s="21" t="str">
        <f t="shared" si="4"/>
        <v/>
      </c>
      <c r="BS12" s="21" t="str">
        <f t="shared" si="4"/>
        <v/>
      </c>
      <c r="BT12" s="21" t="str">
        <f t="shared" si="4"/>
        <v/>
      </c>
      <c r="BU12" s="21" t="str">
        <f t="shared" si="5"/>
        <v/>
      </c>
      <c r="BV12" s="21" t="str">
        <f t="shared" si="5"/>
        <v/>
      </c>
      <c r="BW12" s="21" t="str">
        <f t="shared" si="5"/>
        <v/>
      </c>
    </row>
    <row r="13" spans="1:75" x14ac:dyDescent="0.15">
      <c r="B13" s="22">
        <v>9</v>
      </c>
      <c r="C13" s="23" t="s">
        <v>260</v>
      </c>
      <c r="D13" s="24" t="s">
        <v>261</v>
      </c>
      <c r="E13" s="23" t="s">
        <v>262</v>
      </c>
      <c r="F13" s="23" t="s">
        <v>263</v>
      </c>
      <c r="G13" s="23" t="s">
        <v>264</v>
      </c>
      <c r="H13" s="23" t="s">
        <v>265</v>
      </c>
      <c r="I13" s="23" t="s">
        <v>266</v>
      </c>
      <c r="J13" s="23" t="s">
        <v>267</v>
      </c>
      <c r="K13" s="23" t="s">
        <v>268</v>
      </c>
      <c r="L13" s="23" t="s">
        <v>269</v>
      </c>
      <c r="M13" s="23" t="s">
        <v>270</v>
      </c>
      <c r="N13" s="23" t="s">
        <v>271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6"/>
      <c r="AN13" s="21" t="str">
        <f t="shared" si="2"/>
        <v>09_上川淵小</v>
      </c>
      <c r="AO13" s="21" t="str">
        <f t="shared" si="3"/>
        <v>09_六郷小</v>
      </c>
      <c r="AP13" s="21" t="str">
        <f t="shared" si="3"/>
        <v>09_川内小</v>
      </c>
      <c r="AQ13" s="21" t="str">
        <f t="shared" si="3"/>
        <v>09_北第二小</v>
      </c>
      <c r="AR13" s="21" t="str">
        <f t="shared" si="3"/>
        <v>09_宝泉小</v>
      </c>
      <c r="AS13" s="21" t="str">
        <f t="shared" si="3"/>
        <v>09_白沢小</v>
      </c>
      <c r="AT13" s="21" t="str">
        <f t="shared" si="3"/>
        <v>09_第九小</v>
      </c>
      <c r="AU13" s="21" t="str">
        <f t="shared" si="3"/>
        <v>09_三原田小</v>
      </c>
      <c r="AV13" s="21" t="str">
        <f t="shared" si="3"/>
        <v>09_日野小</v>
      </c>
      <c r="AW13" s="21" t="str">
        <f t="shared" si="3"/>
        <v>09_丹生小</v>
      </c>
      <c r="AX13" s="21" t="str">
        <f t="shared" si="3"/>
        <v>09_西横野小</v>
      </c>
      <c r="AY13" s="21" t="str">
        <f t="shared" si="3"/>
        <v>09_笠懸南中</v>
      </c>
      <c r="AZ13" s="21" t="str">
        <f t="shared" si="3"/>
        <v/>
      </c>
      <c r="BA13" s="21" t="str">
        <f t="shared" si="3"/>
        <v/>
      </c>
      <c r="BB13" s="21" t="str">
        <f t="shared" si="3"/>
        <v/>
      </c>
      <c r="BC13" s="21" t="str">
        <f t="shared" si="3"/>
        <v/>
      </c>
      <c r="BD13" s="21" t="str">
        <f t="shared" si="3"/>
        <v/>
      </c>
      <c r="BE13" s="21" t="str">
        <f t="shared" si="4"/>
        <v/>
      </c>
      <c r="BF13" s="21" t="str">
        <f t="shared" si="4"/>
        <v/>
      </c>
      <c r="BG13" s="21" t="str">
        <f t="shared" si="4"/>
        <v/>
      </c>
      <c r="BH13" s="21" t="str">
        <f t="shared" si="4"/>
        <v/>
      </c>
      <c r="BI13" s="21" t="str">
        <f t="shared" si="4"/>
        <v/>
      </c>
      <c r="BJ13" s="21" t="str">
        <f t="shared" si="4"/>
        <v/>
      </c>
      <c r="BK13" s="21" t="str">
        <f t="shared" si="4"/>
        <v/>
      </c>
      <c r="BL13" s="21" t="str">
        <f t="shared" si="4"/>
        <v/>
      </c>
      <c r="BM13" s="21" t="str">
        <f t="shared" si="4"/>
        <v/>
      </c>
      <c r="BN13" s="21" t="str">
        <f t="shared" si="4"/>
        <v/>
      </c>
      <c r="BO13" s="21" t="str">
        <f t="shared" si="4"/>
        <v/>
      </c>
      <c r="BP13" s="21" t="str">
        <f t="shared" si="4"/>
        <v/>
      </c>
      <c r="BQ13" s="21" t="str">
        <f t="shared" si="4"/>
        <v/>
      </c>
      <c r="BR13" s="21" t="str">
        <f t="shared" si="4"/>
        <v/>
      </c>
      <c r="BS13" s="21" t="str">
        <f t="shared" si="4"/>
        <v/>
      </c>
      <c r="BT13" s="21" t="str">
        <f t="shared" si="4"/>
        <v/>
      </c>
      <c r="BU13" s="21" t="str">
        <f t="shared" si="5"/>
        <v/>
      </c>
      <c r="BV13" s="21" t="str">
        <f t="shared" si="5"/>
        <v/>
      </c>
      <c r="BW13" s="21" t="str">
        <f t="shared" si="5"/>
        <v/>
      </c>
    </row>
    <row r="14" spans="1:75" x14ac:dyDescent="0.15">
      <c r="B14" s="22">
        <v>10</v>
      </c>
      <c r="C14" s="23" t="s">
        <v>272</v>
      </c>
      <c r="D14" s="24" t="s">
        <v>188</v>
      </c>
      <c r="E14" s="23" t="s">
        <v>273</v>
      </c>
      <c r="F14" s="23" t="s">
        <v>274</v>
      </c>
      <c r="G14" s="23" t="s">
        <v>275</v>
      </c>
      <c r="H14" s="23" t="s">
        <v>276</v>
      </c>
      <c r="I14" s="23" t="s">
        <v>277</v>
      </c>
      <c r="J14" s="23" t="s">
        <v>278</v>
      </c>
      <c r="K14" s="23" t="s">
        <v>279</v>
      </c>
      <c r="L14" s="23" t="s">
        <v>280</v>
      </c>
      <c r="M14" s="23" t="s">
        <v>281</v>
      </c>
      <c r="N14" s="23" t="s">
        <v>282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6"/>
      <c r="AN14" s="21" t="str">
        <f t="shared" si="2"/>
        <v>10_下川淵小</v>
      </c>
      <c r="AO14" s="21" t="str">
        <f t="shared" si="3"/>
        <v>10_城南小</v>
      </c>
      <c r="AP14" s="21" t="str">
        <f t="shared" si="3"/>
        <v>10_桜木小</v>
      </c>
      <c r="AQ14" s="21" t="str">
        <f t="shared" si="3"/>
        <v>10_殖蓮第二小</v>
      </c>
      <c r="AR14" s="21" t="str">
        <f t="shared" si="3"/>
        <v>10_宝泉南小</v>
      </c>
      <c r="AS14" s="21" t="str">
        <f t="shared" si="3"/>
        <v>10_利根小</v>
      </c>
      <c r="AT14" s="21" t="str">
        <f t="shared" si="3"/>
        <v>10_第十小</v>
      </c>
      <c r="AU14" s="21" t="str">
        <f t="shared" si="3"/>
        <v>10_津久田小</v>
      </c>
      <c r="AV14" s="21" t="str">
        <f t="shared" si="3"/>
        <v>10_鬼石北小</v>
      </c>
      <c r="AW14" s="21" t="str">
        <f t="shared" si="3"/>
        <v>10_高田小</v>
      </c>
      <c r="AX14" s="21" t="str">
        <f t="shared" si="3"/>
        <v>10_細野小</v>
      </c>
      <c r="AY14" s="21" t="str">
        <f t="shared" si="3"/>
        <v>10_大間々中</v>
      </c>
      <c r="AZ14" s="21" t="str">
        <f t="shared" si="3"/>
        <v/>
      </c>
      <c r="BA14" s="21" t="str">
        <f t="shared" si="3"/>
        <v/>
      </c>
      <c r="BB14" s="21" t="str">
        <f t="shared" si="3"/>
        <v/>
      </c>
      <c r="BC14" s="21" t="str">
        <f t="shared" si="3"/>
        <v/>
      </c>
      <c r="BD14" s="21" t="str">
        <f t="shared" si="3"/>
        <v/>
      </c>
      <c r="BE14" s="21" t="str">
        <f t="shared" si="4"/>
        <v/>
      </c>
      <c r="BF14" s="21" t="str">
        <f t="shared" si="4"/>
        <v/>
      </c>
      <c r="BG14" s="21" t="str">
        <f t="shared" si="4"/>
        <v/>
      </c>
      <c r="BH14" s="21" t="str">
        <f t="shared" si="4"/>
        <v/>
      </c>
      <c r="BI14" s="21" t="str">
        <f t="shared" si="4"/>
        <v/>
      </c>
      <c r="BJ14" s="21" t="str">
        <f t="shared" si="4"/>
        <v/>
      </c>
      <c r="BK14" s="21" t="str">
        <f t="shared" si="4"/>
        <v/>
      </c>
      <c r="BL14" s="21" t="str">
        <f t="shared" si="4"/>
        <v/>
      </c>
      <c r="BM14" s="21" t="str">
        <f t="shared" si="4"/>
        <v/>
      </c>
      <c r="BN14" s="21" t="str">
        <f t="shared" si="4"/>
        <v/>
      </c>
      <c r="BO14" s="21" t="str">
        <f t="shared" si="4"/>
        <v/>
      </c>
      <c r="BP14" s="21" t="str">
        <f t="shared" si="4"/>
        <v/>
      </c>
      <c r="BQ14" s="21" t="str">
        <f t="shared" si="4"/>
        <v/>
      </c>
      <c r="BR14" s="21" t="str">
        <f t="shared" si="4"/>
        <v/>
      </c>
      <c r="BS14" s="21" t="str">
        <f t="shared" si="4"/>
        <v/>
      </c>
      <c r="BT14" s="21" t="str">
        <f t="shared" si="4"/>
        <v/>
      </c>
      <c r="BU14" s="21" t="str">
        <f t="shared" si="5"/>
        <v/>
      </c>
      <c r="BV14" s="21" t="str">
        <f t="shared" si="5"/>
        <v/>
      </c>
      <c r="BW14" s="21" t="str">
        <f t="shared" si="5"/>
        <v/>
      </c>
    </row>
    <row r="15" spans="1:75" x14ac:dyDescent="0.15">
      <c r="A15" s="15">
        <v>4</v>
      </c>
      <c r="B15" s="22">
        <v>11</v>
      </c>
      <c r="C15" s="23" t="s">
        <v>283</v>
      </c>
      <c r="D15" s="24" t="s">
        <v>204</v>
      </c>
      <c r="E15" s="23" t="s">
        <v>284</v>
      </c>
      <c r="F15" s="23" t="s">
        <v>285</v>
      </c>
      <c r="G15" s="23" t="s">
        <v>286</v>
      </c>
      <c r="H15" s="23" t="s">
        <v>287</v>
      </c>
      <c r="I15" s="23" t="s">
        <v>288</v>
      </c>
      <c r="J15" s="23" t="s">
        <v>289</v>
      </c>
      <c r="K15" s="23" t="s">
        <v>290</v>
      </c>
      <c r="L15" s="23" t="s">
        <v>291</v>
      </c>
      <c r="M15" s="23" t="s">
        <v>292</v>
      </c>
      <c r="N15" s="23" t="s">
        <v>293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6"/>
      <c r="AN15" s="21" t="str">
        <f t="shared" si="2"/>
        <v>11_桂萱小</v>
      </c>
      <c r="AO15" s="21" t="str">
        <f t="shared" si="3"/>
        <v>11_城東小</v>
      </c>
      <c r="AP15" s="21" t="str">
        <f t="shared" si="3"/>
        <v>11_菱小</v>
      </c>
      <c r="AQ15" s="21" t="str">
        <f t="shared" si="3"/>
        <v>11_広瀬小</v>
      </c>
      <c r="AR15" s="21" t="str">
        <f t="shared" si="3"/>
        <v>11_毛里田小</v>
      </c>
      <c r="AS15" s="21" t="str">
        <f t="shared" si="3"/>
        <v>11_多那小</v>
      </c>
      <c r="AT15" s="21" t="str">
        <f t="shared" si="3"/>
        <v>11_美園小</v>
      </c>
      <c r="AU15" s="21" t="str">
        <f t="shared" si="3"/>
        <v>11_長尾小</v>
      </c>
      <c r="AV15" s="21" t="str">
        <f t="shared" si="3"/>
        <v>11_鬼石小</v>
      </c>
      <c r="AW15" s="21" t="str">
        <f t="shared" si="3"/>
        <v>11_妙義小</v>
      </c>
      <c r="AX15" s="21" t="str">
        <f t="shared" si="3"/>
        <v>11_第一中</v>
      </c>
      <c r="AY15" s="21" t="str">
        <f t="shared" si="3"/>
        <v>11_大間々東中</v>
      </c>
      <c r="AZ15" s="21" t="str">
        <f t="shared" si="3"/>
        <v/>
      </c>
      <c r="BA15" s="21" t="str">
        <f t="shared" si="3"/>
        <v/>
      </c>
      <c r="BB15" s="21" t="str">
        <f t="shared" si="3"/>
        <v/>
      </c>
      <c r="BC15" s="21" t="str">
        <f t="shared" si="3"/>
        <v/>
      </c>
      <c r="BD15" s="21" t="str">
        <f t="shared" si="3"/>
        <v/>
      </c>
      <c r="BE15" s="21" t="str">
        <f t="shared" si="4"/>
        <v/>
      </c>
      <c r="BF15" s="21" t="str">
        <f t="shared" si="4"/>
        <v/>
      </c>
      <c r="BG15" s="21" t="str">
        <f t="shared" si="4"/>
        <v/>
      </c>
      <c r="BH15" s="21" t="str">
        <f t="shared" si="4"/>
        <v/>
      </c>
      <c r="BI15" s="21" t="str">
        <f t="shared" si="4"/>
        <v/>
      </c>
      <c r="BJ15" s="21" t="str">
        <f t="shared" si="4"/>
        <v/>
      </c>
      <c r="BK15" s="21" t="str">
        <f t="shared" si="4"/>
        <v/>
      </c>
      <c r="BL15" s="21" t="str">
        <f t="shared" si="4"/>
        <v/>
      </c>
      <c r="BM15" s="21" t="str">
        <f t="shared" si="4"/>
        <v/>
      </c>
      <c r="BN15" s="21" t="str">
        <f t="shared" si="4"/>
        <v/>
      </c>
      <c r="BO15" s="21" t="str">
        <f t="shared" si="4"/>
        <v/>
      </c>
      <c r="BP15" s="21" t="str">
        <f t="shared" si="4"/>
        <v/>
      </c>
      <c r="BQ15" s="21" t="str">
        <f t="shared" si="4"/>
        <v/>
      </c>
      <c r="BR15" s="21" t="str">
        <f t="shared" si="4"/>
        <v/>
      </c>
      <c r="BS15" s="21" t="str">
        <f t="shared" si="4"/>
        <v/>
      </c>
      <c r="BT15" s="21" t="str">
        <f t="shared" si="4"/>
        <v/>
      </c>
      <c r="BU15" s="21" t="str">
        <f t="shared" si="5"/>
        <v/>
      </c>
      <c r="BV15" s="21" t="str">
        <f t="shared" si="5"/>
        <v/>
      </c>
      <c r="BW15" s="21" t="str">
        <f t="shared" si="5"/>
        <v/>
      </c>
    </row>
    <row r="16" spans="1:75" x14ac:dyDescent="0.15">
      <c r="A16" s="15">
        <v>5</v>
      </c>
      <c r="B16" s="22">
        <v>12</v>
      </c>
      <c r="C16" s="23" t="s">
        <v>294</v>
      </c>
      <c r="D16" s="24" t="s">
        <v>295</v>
      </c>
      <c r="E16" s="23" t="s">
        <v>296</v>
      </c>
      <c r="F16" s="23" t="s">
        <v>297</v>
      </c>
      <c r="G16" s="23" t="s">
        <v>110</v>
      </c>
      <c r="H16" s="23" t="s">
        <v>298</v>
      </c>
      <c r="I16" s="23" t="s">
        <v>299</v>
      </c>
      <c r="J16" s="23" t="s">
        <v>300</v>
      </c>
      <c r="K16" s="23" t="s">
        <v>233</v>
      </c>
      <c r="L16" s="23" t="s">
        <v>301</v>
      </c>
      <c r="M16" s="23" t="s">
        <v>302</v>
      </c>
      <c r="N16" s="27" t="s">
        <v>303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6"/>
      <c r="AN16" s="21" t="str">
        <f t="shared" si="2"/>
        <v>12_桂萱東小</v>
      </c>
      <c r="AO16" s="21" t="str">
        <f t="shared" si="3"/>
        <v>12_新高尾小</v>
      </c>
      <c r="AP16" s="21" t="str">
        <f t="shared" si="3"/>
        <v>12_天沼小</v>
      </c>
      <c r="AQ16" s="21" t="str">
        <f t="shared" si="3"/>
        <v>12_坂東小</v>
      </c>
      <c r="AR16" s="21" t="str">
        <f t="shared" si="3"/>
        <v>12_中央小</v>
      </c>
      <c r="AS16" s="21" t="str">
        <f t="shared" si="3"/>
        <v>12_沼田中</v>
      </c>
      <c r="AT16" s="21" t="str">
        <f t="shared" si="3"/>
        <v>12_第一中</v>
      </c>
      <c r="AU16" s="21" t="str">
        <f t="shared" si="3"/>
        <v>12_中郷小</v>
      </c>
      <c r="AV16" s="21" t="str">
        <f t="shared" si="3"/>
        <v>12_北中</v>
      </c>
      <c r="AW16" s="21" t="str">
        <f t="shared" si="3"/>
        <v>12_富岡中</v>
      </c>
      <c r="AX16" s="21" t="str">
        <f t="shared" si="3"/>
        <v>12_第二中</v>
      </c>
      <c r="AY16" s="21" t="str">
        <f t="shared" si="3"/>
        <v>12_あずま小中</v>
      </c>
      <c r="AZ16" s="21" t="str">
        <f t="shared" si="3"/>
        <v/>
      </c>
      <c r="BA16" s="21" t="str">
        <f t="shared" si="3"/>
        <v/>
      </c>
      <c r="BB16" s="21" t="str">
        <f t="shared" si="3"/>
        <v/>
      </c>
      <c r="BC16" s="21" t="str">
        <f t="shared" si="3"/>
        <v/>
      </c>
      <c r="BD16" s="21" t="str">
        <f t="shared" si="3"/>
        <v/>
      </c>
      <c r="BE16" s="21" t="str">
        <f t="shared" si="4"/>
        <v/>
      </c>
      <c r="BF16" s="21" t="str">
        <f t="shared" si="4"/>
        <v/>
      </c>
      <c r="BG16" s="21" t="str">
        <f t="shared" si="4"/>
        <v/>
      </c>
      <c r="BH16" s="21" t="str">
        <f t="shared" si="4"/>
        <v/>
      </c>
      <c r="BI16" s="21" t="str">
        <f t="shared" si="4"/>
        <v/>
      </c>
      <c r="BJ16" s="21" t="str">
        <f t="shared" si="4"/>
        <v/>
      </c>
      <c r="BK16" s="21" t="str">
        <f t="shared" si="4"/>
        <v/>
      </c>
      <c r="BL16" s="21" t="str">
        <f t="shared" si="4"/>
        <v/>
      </c>
      <c r="BM16" s="21" t="str">
        <f t="shared" si="4"/>
        <v/>
      </c>
      <c r="BN16" s="21" t="str">
        <f t="shared" si="4"/>
        <v/>
      </c>
      <c r="BO16" s="21" t="str">
        <f t="shared" si="4"/>
        <v/>
      </c>
      <c r="BP16" s="21" t="str">
        <f t="shared" si="4"/>
        <v/>
      </c>
      <c r="BQ16" s="21" t="str">
        <f t="shared" si="4"/>
        <v/>
      </c>
      <c r="BR16" s="21" t="str">
        <f t="shared" si="4"/>
        <v/>
      </c>
      <c r="BS16" s="21" t="str">
        <f t="shared" si="4"/>
        <v/>
      </c>
      <c r="BT16" s="21" t="str">
        <f t="shared" si="4"/>
        <v/>
      </c>
      <c r="BU16" s="21" t="str">
        <f t="shared" si="5"/>
        <v/>
      </c>
      <c r="BV16" s="21" t="str">
        <f t="shared" si="5"/>
        <v/>
      </c>
      <c r="BW16" s="21" t="str">
        <f t="shared" si="5"/>
        <v/>
      </c>
    </row>
    <row r="17" spans="1:75" x14ac:dyDescent="0.15">
      <c r="A17" s="15">
        <v>6</v>
      </c>
      <c r="B17" s="22">
        <v>13</v>
      </c>
      <c r="C17" s="23" t="s">
        <v>304</v>
      </c>
      <c r="D17" s="24" t="s">
        <v>139</v>
      </c>
      <c r="E17" s="23" t="s">
        <v>305</v>
      </c>
      <c r="F17" s="23" t="s">
        <v>306</v>
      </c>
      <c r="G17" s="23" t="s">
        <v>307</v>
      </c>
      <c r="H17" s="23" t="s">
        <v>308</v>
      </c>
      <c r="I17" s="23" t="s">
        <v>309</v>
      </c>
      <c r="J17" s="23" t="s">
        <v>310</v>
      </c>
      <c r="K17" s="23" t="s">
        <v>311</v>
      </c>
      <c r="L17" s="23" t="s">
        <v>247</v>
      </c>
      <c r="M17" s="27" t="s">
        <v>312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6"/>
      <c r="AN17" s="21" t="str">
        <f t="shared" si="2"/>
        <v>13_芳賀小</v>
      </c>
      <c r="AO17" s="21" t="str">
        <f t="shared" si="3"/>
        <v>13_中川小</v>
      </c>
      <c r="AP17" s="21" t="str">
        <f t="shared" si="3"/>
        <v>13_神明小</v>
      </c>
      <c r="AQ17" s="21" t="str">
        <f t="shared" si="3"/>
        <v>13_宮郷第二小</v>
      </c>
      <c r="AR17" s="21" t="str">
        <f t="shared" si="3"/>
        <v>13_宝泉東小</v>
      </c>
      <c r="AS17" s="21" t="str">
        <f t="shared" si="3"/>
        <v>13_沼田西中</v>
      </c>
      <c r="AT17" s="21" t="str">
        <f t="shared" si="3"/>
        <v>13_第二中</v>
      </c>
      <c r="AU17" s="21" t="str">
        <f t="shared" si="3"/>
        <v>13_小野上小</v>
      </c>
      <c r="AV17" s="21" t="str">
        <f t="shared" si="3"/>
        <v>13_東中</v>
      </c>
      <c r="AW17" s="21" t="str">
        <f t="shared" si="3"/>
        <v>13_西中</v>
      </c>
      <c r="AX17" s="21" t="str">
        <f t="shared" si="3"/>
        <v>13_松井田中</v>
      </c>
      <c r="AY17" s="21" t="str">
        <f t="shared" si="3"/>
        <v/>
      </c>
      <c r="AZ17" s="21" t="str">
        <f t="shared" si="3"/>
        <v/>
      </c>
      <c r="BA17" s="21" t="str">
        <f t="shared" si="3"/>
        <v/>
      </c>
      <c r="BB17" s="21" t="str">
        <f t="shared" si="3"/>
        <v/>
      </c>
      <c r="BC17" s="21" t="str">
        <f t="shared" si="3"/>
        <v/>
      </c>
      <c r="BD17" s="21" t="str">
        <f t="shared" si="3"/>
        <v/>
      </c>
      <c r="BE17" s="21" t="str">
        <f t="shared" si="4"/>
        <v/>
      </c>
      <c r="BF17" s="21" t="str">
        <f t="shared" si="4"/>
        <v/>
      </c>
      <c r="BG17" s="21" t="str">
        <f t="shared" si="4"/>
        <v/>
      </c>
      <c r="BH17" s="21" t="str">
        <f t="shared" si="4"/>
        <v/>
      </c>
      <c r="BI17" s="21" t="str">
        <f t="shared" si="4"/>
        <v/>
      </c>
      <c r="BJ17" s="21" t="str">
        <f t="shared" si="4"/>
        <v/>
      </c>
      <c r="BK17" s="21" t="str">
        <f t="shared" si="4"/>
        <v/>
      </c>
      <c r="BL17" s="21" t="str">
        <f t="shared" si="4"/>
        <v/>
      </c>
      <c r="BM17" s="21" t="str">
        <f t="shared" si="4"/>
        <v/>
      </c>
      <c r="BN17" s="21" t="str">
        <f t="shared" si="4"/>
        <v/>
      </c>
      <c r="BO17" s="21" t="str">
        <f t="shared" si="4"/>
        <v/>
      </c>
      <c r="BP17" s="21" t="str">
        <f t="shared" si="4"/>
        <v/>
      </c>
      <c r="BQ17" s="21" t="str">
        <f t="shared" si="4"/>
        <v/>
      </c>
      <c r="BR17" s="21" t="str">
        <f t="shared" si="4"/>
        <v/>
      </c>
      <c r="BS17" s="21" t="str">
        <f t="shared" si="4"/>
        <v/>
      </c>
      <c r="BT17" s="21" t="str">
        <f t="shared" si="4"/>
        <v/>
      </c>
      <c r="BU17" s="21" t="str">
        <f t="shared" si="5"/>
        <v/>
      </c>
      <c r="BV17" s="21" t="str">
        <f t="shared" si="5"/>
        <v/>
      </c>
      <c r="BW17" s="21" t="str">
        <f t="shared" si="5"/>
        <v/>
      </c>
    </row>
    <row r="18" spans="1:75" x14ac:dyDescent="0.15">
      <c r="A18" s="15">
        <v>7</v>
      </c>
      <c r="B18" s="22">
        <v>14</v>
      </c>
      <c r="C18" s="23" t="s">
        <v>313</v>
      </c>
      <c r="D18" s="24" t="s">
        <v>314</v>
      </c>
      <c r="E18" s="23" t="s">
        <v>315</v>
      </c>
      <c r="F18" s="23" t="s">
        <v>316</v>
      </c>
      <c r="G18" s="23" t="s">
        <v>317</v>
      </c>
      <c r="H18" s="23" t="s">
        <v>318</v>
      </c>
      <c r="I18" s="23" t="s">
        <v>319</v>
      </c>
      <c r="J18" s="23" t="s">
        <v>320</v>
      </c>
      <c r="K18" s="23" t="s">
        <v>247</v>
      </c>
      <c r="L18" s="23" t="s">
        <v>233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6"/>
      <c r="AN18" s="21" t="str">
        <f t="shared" si="2"/>
        <v>14_総社小</v>
      </c>
      <c r="AO18" s="21" t="str">
        <f t="shared" si="3"/>
        <v>14_八幡小</v>
      </c>
      <c r="AP18" s="21" t="str">
        <f t="shared" si="3"/>
        <v>14_新里中央小</v>
      </c>
      <c r="AQ18" s="21" t="str">
        <f t="shared" si="3"/>
        <v>14_赤堀小</v>
      </c>
      <c r="AR18" s="21" t="str">
        <f t="shared" si="3"/>
        <v>14_旭小</v>
      </c>
      <c r="AS18" s="21" t="str">
        <f t="shared" si="3"/>
        <v>14_池田中</v>
      </c>
      <c r="AT18" s="21" t="str">
        <f t="shared" si="3"/>
        <v>14_第三中</v>
      </c>
      <c r="AU18" s="21" t="str">
        <f t="shared" si="3"/>
        <v>14_伊香保小</v>
      </c>
      <c r="AV18" s="21" t="str">
        <f t="shared" si="3"/>
        <v>14_西中</v>
      </c>
      <c r="AW18" s="21" t="str">
        <f t="shared" si="3"/>
        <v>14_北中</v>
      </c>
      <c r="AX18" s="21" t="str">
        <f t="shared" si="3"/>
        <v/>
      </c>
      <c r="AY18" s="21" t="str">
        <f t="shared" si="3"/>
        <v/>
      </c>
      <c r="AZ18" s="21" t="str">
        <f t="shared" si="3"/>
        <v/>
      </c>
      <c r="BA18" s="21" t="str">
        <f t="shared" si="3"/>
        <v/>
      </c>
      <c r="BB18" s="21" t="str">
        <f t="shared" si="3"/>
        <v/>
      </c>
      <c r="BC18" s="21" t="str">
        <f t="shared" si="3"/>
        <v/>
      </c>
      <c r="BD18" s="21" t="str">
        <f t="shared" si="3"/>
        <v/>
      </c>
      <c r="BE18" s="21" t="str">
        <f t="shared" si="4"/>
        <v/>
      </c>
      <c r="BF18" s="21" t="str">
        <f t="shared" si="4"/>
        <v/>
      </c>
      <c r="BG18" s="21" t="str">
        <f t="shared" si="4"/>
        <v/>
      </c>
      <c r="BH18" s="21" t="str">
        <f t="shared" si="4"/>
        <v/>
      </c>
      <c r="BI18" s="21" t="str">
        <f t="shared" si="4"/>
        <v/>
      </c>
      <c r="BJ18" s="21" t="str">
        <f t="shared" si="4"/>
        <v/>
      </c>
      <c r="BK18" s="21" t="str">
        <f t="shared" si="4"/>
        <v/>
      </c>
      <c r="BL18" s="21" t="str">
        <f t="shared" si="4"/>
        <v/>
      </c>
      <c r="BM18" s="21" t="str">
        <f t="shared" si="4"/>
        <v/>
      </c>
      <c r="BN18" s="21" t="str">
        <f t="shared" si="4"/>
        <v/>
      </c>
      <c r="BO18" s="21" t="str">
        <f t="shared" si="4"/>
        <v/>
      </c>
      <c r="BP18" s="21" t="str">
        <f t="shared" si="4"/>
        <v/>
      </c>
      <c r="BQ18" s="21" t="str">
        <f t="shared" si="4"/>
        <v/>
      </c>
      <c r="BR18" s="21" t="str">
        <f t="shared" si="4"/>
        <v/>
      </c>
      <c r="BS18" s="21" t="str">
        <f t="shared" si="4"/>
        <v/>
      </c>
      <c r="BT18" s="21" t="str">
        <f t="shared" si="4"/>
        <v/>
      </c>
      <c r="BU18" s="21" t="str">
        <f t="shared" si="5"/>
        <v/>
      </c>
      <c r="BV18" s="21" t="str">
        <f t="shared" si="5"/>
        <v/>
      </c>
      <c r="BW18" s="21" t="str">
        <f t="shared" si="5"/>
        <v/>
      </c>
    </row>
    <row r="19" spans="1:75" x14ac:dyDescent="0.15">
      <c r="A19" s="15">
        <v>8</v>
      </c>
      <c r="B19" s="22">
        <v>15</v>
      </c>
      <c r="C19" s="23" t="s">
        <v>321</v>
      </c>
      <c r="D19" s="24" t="s">
        <v>322</v>
      </c>
      <c r="E19" s="23" t="s">
        <v>323</v>
      </c>
      <c r="F19" s="23" t="s">
        <v>324</v>
      </c>
      <c r="G19" s="23" t="s">
        <v>325</v>
      </c>
      <c r="H19" s="23" t="s">
        <v>326</v>
      </c>
      <c r="I19" s="23" t="s">
        <v>327</v>
      </c>
      <c r="J19" s="23" t="s">
        <v>328</v>
      </c>
      <c r="K19" s="23" t="s">
        <v>329</v>
      </c>
      <c r="L19" s="23" t="s">
        <v>217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6"/>
      <c r="AN19" s="21" t="str">
        <f t="shared" si="2"/>
        <v>15_元総社小</v>
      </c>
      <c r="AO19" s="21" t="str">
        <f t="shared" si="3"/>
        <v>15_豊岡小</v>
      </c>
      <c r="AP19" s="21" t="str">
        <f t="shared" si="3"/>
        <v>15_新里東小</v>
      </c>
      <c r="AQ19" s="21" t="str">
        <f t="shared" si="3"/>
        <v>15_赤堀南小</v>
      </c>
      <c r="AR19" s="21" t="str">
        <f t="shared" si="3"/>
        <v>15_駒形小</v>
      </c>
      <c r="AS19" s="21" t="str">
        <f t="shared" si="3"/>
        <v>15_薄根中</v>
      </c>
      <c r="AT19" s="21" t="str">
        <f t="shared" si="3"/>
        <v>15_第四中</v>
      </c>
      <c r="AU19" s="21" t="str">
        <f t="shared" si="3"/>
        <v>15_渋川中</v>
      </c>
      <c r="AV19" s="21" t="str">
        <f t="shared" si="3"/>
        <v>15_小野中</v>
      </c>
      <c r="AW19" s="21" t="str">
        <f t="shared" si="3"/>
        <v>15_南中</v>
      </c>
      <c r="AX19" s="21" t="str">
        <f t="shared" si="3"/>
        <v/>
      </c>
      <c r="AY19" s="21" t="str">
        <f t="shared" si="3"/>
        <v/>
      </c>
      <c r="AZ19" s="21" t="str">
        <f t="shared" si="3"/>
        <v/>
      </c>
      <c r="BA19" s="21" t="str">
        <f t="shared" si="3"/>
        <v/>
      </c>
      <c r="BB19" s="21" t="str">
        <f t="shared" si="3"/>
        <v/>
      </c>
      <c r="BC19" s="21" t="str">
        <f t="shared" si="3"/>
        <v/>
      </c>
      <c r="BD19" s="21" t="str">
        <f t="shared" si="3"/>
        <v/>
      </c>
      <c r="BE19" s="21" t="str">
        <f t="shared" si="4"/>
        <v/>
      </c>
      <c r="BF19" s="21" t="str">
        <f t="shared" si="4"/>
        <v/>
      </c>
      <c r="BG19" s="21" t="str">
        <f t="shared" si="4"/>
        <v/>
      </c>
      <c r="BH19" s="21" t="str">
        <f t="shared" si="4"/>
        <v/>
      </c>
      <c r="BI19" s="21" t="str">
        <f t="shared" si="4"/>
        <v/>
      </c>
      <c r="BJ19" s="21" t="str">
        <f t="shared" si="4"/>
        <v/>
      </c>
      <c r="BK19" s="21" t="str">
        <f t="shared" si="4"/>
        <v/>
      </c>
      <c r="BL19" s="21" t="str">
        <f t="shared" si="4"/>
        <v/>
      </c>
      <c r="BM19" s="21" t="str">
        <f t="shared" si="4"/>
        <v/>
      </c>
      <c r="BN19" s="21" t="str">
        <f t="shared" si="4"/>
        <v/>
      </c>
      <c r="BO19" s="21" t="str">
        <f t="shared" si="4"/>
        <v/>
      </c>
      <c r="BP19" s="21" t="str">
        <f t="shared" si="4"/>
        <v/>
      </c>
      <c r="BQ19" s="21" t="str">
        <f t="shared" si="4"/>
        <v/>
      </c>
      <c r="BR19" s="21" t="str">
        <f t="shared" si="4"/>
        <v/>
      </c>
      <c r="BS19" s="21" t="str">
        <f t="shared" si="4"/>
        <v/>
      </c>
      <c r="BT19" s="21" t="str">
        <f t="shared" si="4"/>
        <v/>
      </c>
      <c r="BU19" s="21" t="str">
        <f t="shared" si="5"/>
        <v/>
      </c>
      <c r="BV19" s="21" t="str">
        <f t="shared" si="5"/>
        <v/>
      </c>
      <c r="BW19" s="21" t="str">
        <f t="shared" si="5"/>
        <v/>
      </c>
    </row>
    <row r="20" spans="1:75" x14ac:dyDescent="0.15">
      <c r="A20" s="15">
        <v>9</v>
      </c>
      <c r="B20" s="22">
        <v>16</v>
      </c>
      <c r="C20" s="23" t="s">
        <v>111</v>
      </c>
      <c r="D20" s="24" t="s">
        <v>330</v>
      </c>
      <c r="E20" s="23" t="s">
        <v>331</v>
      </c>
      <c r="F20" s="23" t="s">
        <v>332</v>
      </c>
      <c r="G20" s="23" t="s">
        <v>333</v>
      </c>
      <c r="H20" s="23" t="s">
        <v>334</v>
      </c>
      <c r="I20" s="23" t="s">
        <v>335</v>
      </c>
      <c r="J20" s="23" t="s">
        <v>336</v>
      </c>
      <c r="K20" s="23" t="s">
        <v>337</v>
      </c>
      <c r="L20" s="23" t="s">
        <v>338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6"/>
      <c r="AN20" s="21" t="str">
        <f t="shared" si="2"/>
        <v>16_東小</v>
      </c>
      <c r="AO20" s="21" t="str">
        <f t="shared" si="3"/>
        <v>16_長野小</v>
      </c>
      <c r="AP20" s="21" t="str">
        <f t="shared" si="3"/>
        <v>16_新里北小</v>
      </c>
      <c r="AQ20" s="21" t="str">
        <f t="shared" si="3"/>
        <v>16_赤堀東小</v>
      </c>
      <c r="AR20" s="21" t="str">
        <f t="shared" si="3"/>
        <v>16_城西小</v>
      </c>
      <c r="AS20" s="21" t="str">
        <f t="shared" si="3"/>
        <v>16_沼田東中</v>
      </c>
      <c r="AT20" s="21" t="str">
        <f t="shared" si="3"/>
        <v>16_多々良中</v>
      </c>
      <c r="AU20" s="21" t="str">
        <f t="shared" si="3"/>
        <v>16_金島中</v>
      </c>
      <c r="AV20" s="21" t="str">
        <f t="shared" si="3"/>
        <v>16_鬼石中</v>
      </c>
      <c r="AW20" s="21" t="str">
        <f t="shared" si="3"/>
        <v>16_妙義中</v>
      </c>
      <c r="AX20" s="21" t="str">
        <f t="shared" si="3"/>
        <v/>
      </c>
      <c r="AY20" s="21" t="str">
        <f t="shared" si="3"/>
        <v/>
      </c>
      <c r="AZ20" s="21" t="str">
        <f t="shared" si="3"/>
        <v/>
      </c>
      <c r="BA20" s="21" t="str">
        <f t="shared" si="3"/>
        <v/>
      </c>
      <c r="BB20" s="21" t="str">
        <f t="shared" si="3"/>
        <v/>
      </c>
      <c r="BC20" s="21" t="str">
        <f t="shared" si="3"/>
        <v/>
      </c>
      <c r="BD20" s="21" t="str">
        <f t="shared" ref="BD20:BS36" si="6">IF(S20&lt;&gt;"",TEXT($B20,"00")&amp;"_"&amp;S20,"")</f>
        <v/>
      </c>
      <c r="BE20" s="21" t="str">
        <f t="shared" si="4"/>
        <v/>
      </c>
      <c r="BF20" s="21" t="str">
        <f t="shared" si="4"/>
        <v/>
      </c>
      <c r="BG20" s="21" t="str">
        <f t="shared" si="4"/>
        <v/>
      </c>
      <c r="BH20" s="21" t="str">
        <f t="shared" si="4"/>
        <v/>
      </c>
      <c r="BI20" s="21" t="str">
        <f t="shared" si="4"/>
        <v/>
      </c>
      <c r="BJ20" s="21" t="str">
        <f t="shared" si="4"/>
        <v/>
      </c>
      <c r="BK20" s="21" t="str">
        <f t="shared" si="4"/>
        <v/>
      </c>
      <c r="BL20" s="21" t="str">
        <f t="shared" si="4"/>
        <v/>
      </c>
      <c r="BM20" s="21" t="str">
        <f t="shared" si="4"/>
        <v/>
      </c>
      <c r="BN20" s="21" t="str">
        <f t="shared" si="4"/>
        <v/>
      </c>
      <c r="BO20" s="21" t="str">
        <f t="shared" si="4"/>
        <v/>
      </c>
      <c r="BP20" s="21" t="str">
        <f t="shared" si="4"/>
        <v/>
      </c>
      <c r="BQ20" s="21" t="str">
        <f t="shared" si="4"/>
        <v/>
      </c>
      <c r="BR20" s="21" t="str">
        <f t="shared" si="4"/>
        <v/>
      </c>
      <c r="BS20" s="21" t="str">
        <f t="shared" si="4"/>
        <v/>
      </c>
      <c r="BT20" s="21" t="str">
        <f t="shared" ref="BT20:BW51" si="7">IF(AI20&lt;&gt;"",TEXT($B20,"00")&amp;"_"&amp;AI20,"")</f>
        <v/>
      </c>
      <c r="BU20" s="21" t="str">
        <f t="shared" si="5"/>
        <v/>
      </c>
      <c r="BV20" s="21" t="str">
        <f t="shared" si="5"/>
        <v/>
      </c>
      <c r="BW20" s="21" t="str">
        <f t="shared" si="5"/>
        <v/>
      </c>
    </row>
    <row r="21" spans="1:75" x14ac:dyDescent="0.15">
      <c r="A21" s="15">
        <v>10</v>
      </c>
      <c r="B21" s="22">
        <v>17</v>
      </c>
      <c r="C21" s="23" t="s">
        <v>339</v>
      </c>
      <c r="D21" s="24" t="s">
        <v>340</v>
      </c>
      <c r="E21" s="23" t="s">
        <v>341</v>
      </c>
      <c r="F21" s="23" t="s">
        <v>342</v>
      </c>
      <c r="G21" s="23" t="s">
        <v>343</v>
      </c>
      <c r="H21" s="23" t="s">
        <v>344</v>
      </c>
      <c r="I21" s="23"/>
      <c r="J21" s="23" t="s">
        <v>345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6"/>
      <c r="AN21" s="21" t="str">
        <f t="shared" si="2"/>
        <v>17_細井小</v>
      </c>
      <c r="AO21" s="21" t="str">
        <f t="shared" ref="AO21:BC37" si="8">IF(D21&lt;&gt;"",TEXT($B21,"00")&amp;"_"&amp;D21,"")</f>
        <v>17_大類小</v>
      </c>
      <c r="AP21" s="21" t="str">
        <f t="shared" si="8"/>
        <v>17_中央中</v>
      </c>
      <c r="AQ21" s="21" t="str">
        <f t="shared" si="8"/>
        <v>17_あずま小</v>
      </c>
      <c r="AR21" s="21" t="str">
        <f t="shared" si="8"/>
        <v>17_沢野中央小</v>
      </c>
      <c r="AS21" s="21" t="str">
        <f t="shared" si="8"/>
        <v>17_沼田南中</v>
      </c>
      <c r="AT21" s="21" t="str">
        <f t="shared" si="8"/>
        <v/>
      </c>
      <c r="AU21" s="21" t="str">
        <f t="shared" si="8"/>
        <v>17_古巻中</v>
      </c>
      <c r="AV21" s="21" t="str">
        <f t="shared" si="8"/>
        <v/>
      </c>
      <c r="AW21" s="21" t="str">
        <f t="shared" si="8"/>
        <v/>
      </c>
      <c r="AX21" s="21" t="str">
        <f t="shared" si="8"/>
        <v/>
      </c>
      <c r="AY21" s="21" t="str">
        <f t="shared" si="8"/>
        <v/>
      </c>
      <c r="AZ21" s="21" t="str">
        <f t="shared" si="8"/>
        <v/>
      </c>
      <c r="BA21" s="21" t="str">
        <f t="shared" si="8"/>
        <v/>
      </c>
      <c r="BB21" s="21" t="str">
        <f t="shared" si="8"/>
        <v/>
      </c>
      <c r="BC21" s="21" t="str">
        <f t="shared" si="8"/>
        <v/>
      </c>
      <c r="BD21" s="21" t="str">
        <f t="shared" si="6"/>
        <v/>
      </c>
      <c r="BE21" s="21" t="str">
        <f t="shared" si="6"/>
        <v/>
      </c>
      <c r="BF21" s="21" t="str">
        <f t="shared" si="6"/>
        <v/>
      </c>
      <c r="BG21" s="21" t="str">
        <f t="shared" si="6"/>
        <v/>
      </c>
      <c r="BH21" s="21" t="str">
        <f t="shared" si="6"/>
        <v/>
      </c>
      <c r="BI21" s="21" t="str">
        <f t="shared" si="6"/>
        <v/>
      </c>
      <c r="BJ21" s="21" t="str">
        <f t="shared" si="6"/>
        <v/>
      </c>
      <c r="BK21" s="21" t="str">
        <f t="shared" si="6"/>
        <v/>
      </c>
      <c r="BL21" s="21" t="str">
        <f t="shared" si="6"/>
        <v/>
      </c>
      <c r="BM21" s="21" t="str">
        <f t="shared" si="6"/>
        <v/>
      </c>
      <c r="BN21" s="21" t="str">
        <f t="shared" si="6"/>
        <v/>
      </c>
      <c r="BO21" s="21" t="str">
        <f t="shared" si="6"/>
        <v/>
      </c>
      <c r="BP21" s="21" t="str">
        <f t="shared" si="6"/>
        <v/>
      </c>
      <c r="BQ21" s="21" t="str">
        <f t="shared" si="6"/>
        <v/>
      </c>
      <c r="BR21" s="21" t="str">
        <f t="shared" si="6"/>
        <v/>
      </c>
      <c r="BS21" s="21" t="str">
        <f t="shared" si="6"/>
        <v/>
      </c>
      <c r="BT21" s="21" t="str">
        <f t="shared" si="7"/>
        <v/>
      </c>
      <c r="BU21" s="21" t="str">
        <f t="shared" si="5"/>
        <v/>
      </c>
      <c r="BV21" s="21" t="str">
        <f t="shared" si="5"/>
        <v/>
      </c>
      <c r="BW21" s="21" t="str">
        <f t="shared" si="5"/>
        <v/>
      </c>
    </row>
    <row r="22" spans="1:75" x14ac:dyDescent="0.15">
      <c r="A22" s="15">
        <v>11</v>
      </c>
      <c r="B22" s="22">
        <v>18</v>
      </c>
      <c r="C22" s="23" t="s">
        <v>346</v>
      </c>
      <c r="D22" s="24" t="s">
        <v>347</v>
      </c>
      <c r="E22" s="23" t="s">
        <v>348</v>
      </c>
      <c r="F22" s="23" t="s">
        <v>349</v>
      </c>
      <c r="G22" s="23" t="s">
        <v>350</v>
      </c>
      <c r="H22" s="23" t="s">
        <v>351</v>
      </c>
      <c r="I22" s="23"/>
      <c r="J22" s="23" t="s">
        <v>352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6"/>
      <c r="AN22" s="21" t="str">
        <f t="shared" si="2"/>
        <v>18_桃川小</v>
      </c>
      <c r="AO22" s="21" t="str">
        <f t="shared" si="8"/>
        <v>18_南八幡小</v>
      </c>
      <c r="AP22" s="21" t="str">
        <f t="shared" si="8"/>
        <v>18_清流中</v>
      </c>
      <c r="AQ22" s="21" t="str">
        <f t="shared" si="8"/>
        <v>18_あずま南小</v>
      </c>
      <c r="AR22" s="21" t="str">
        <f t="shared" si="8"/>
        <v>18_尾島小</v>
      </c>
      <c r="AS22" s="21" t="str">
        <f t="shared" si="8"/>
        <v>18_白沢中</v>
      </c>
      <c r="AT22" s="21" t="str">
        <f t="shared" si="8"/>
        <v/>
      </c>
      <c r="AU22" s="21" t="str">
        <f t="shared" si="8"/>
        <v>18_渋川北中</v>
      </c>
      <c r="AV22" s="21" t="str">
        <f t="shared" si="8"/>
        <v/>
      </c>
      <c r="AW22" s="21" t="str">
        <f t="shared" si="8"/>
        <v/>
      </c>
      <c r="AX22" s="21" t="str">
        <f t="shared" si="8"/>
        <v/>
      </c>
      <c r="AY22" s="21" t="str">
        <f t="shared" si="8"/>
        <v/>
      </c>
      <c r="AZ22" s="21" t="str">
        <f t="shared" si="8"/>
        <v/>
      </c>
      <c r="BA22" s="21" t="str">
        <f t="shared" si="8"/>
        <v/>
      </c>
      <c r="BB22" s="21" t="str">
        <f t="shared" si="8"/>
        <v/>
      </c>
      <c r="BC22" s="21" t="str">
        <f t="shared" si="8"/>
        <v/>
      </c>
      <c r="BD22" s="21" t="str">
        <f t="shared" si="6"/>
        <v/>
      </c>
      <c r="BE22" s="21" t="str">
        <f t="shared" si="6"/>
        <v/>
      </c>
      <c r="BF22" s="21" t="str">
        <f t="shared" si="6"/>
        <v/>
      </c>
      <c r="BG22" s="21" t="str">
        <f t="shared" si="6"/>
        <v/>
      </c>
      <c r="BH22" s="21" t="str">
        <f t="shared" si="6"/>
        <v/>
      </c>
      <c r="BI22" s="21" t="str">
        <f t="shared" si="6"/>
        <v/>
      </c>
      <c r="BJ22" s="21" t="str">
        <f t="shared" si="6"/>
        <v/>
      </c>
      <c r="BK22" s="21" t="str">
        <f t="shared" si="6"/>
        <v/>
      </c>
      <c r="BL22" s="21" t="str">
        <f t="shared" si="6"/>
        <v/>
      </c>
      <c r="BM22" s="21" t="str">
        <f t="shared" si="6"/>
        <v/>
      </c>
      <c r="BN22" s="21" t="str">
        <f t="shared" si="6"/>
        <v/>
      </c>
      <c r="BO22" s="21" t="str">
        <f t="shared" si="6"/>
        <v/>
      </c>
      <c r="BP22" s="21" t="str">
        <f t="shared" si="6"/>
        <v/>
      </c>
      <c r="BQ22" s="21" t="str">
        <f t="shared" si="6"/>
        <v/>
      </c>
      <c r="BR22" s="21" t="str">
        <f t="shared" si="6"/>
        <v/>
      </c>
      <c r="BS22" s="21" t="str">
        <f t="shared" si="6"/>
        <v/>
      </c>
      <c r="BT22" s="21" t="str">
        <f t="shared" si="7"/>
        <v/>
      </c>
      <c r="BU22" s="21" t="str">
        <f t="shared" si="5"/>
        <v/>
      </c>
      <c r="BV22" s="21" t="str">
        <f t="shared" si="5"/>
        <v/>
      </c>
      <c r="BW22" s="21" t="str">
        <f t="shared" si="5"/>
        <v/>
      </c>
    </row>
    <row r="23" spans="1:75" x14ac:dyDescent="0.15">
      <c r="A23" s="15">
        <v>12</v>
      </c>
      <c r="B23" s="22">
        <v>19</v>
      </c>
      <c r="C23" s="23" t="s">
        <v>353</v>
      </c>
      <c r="D23" s="24" t="s">
        <v>354</v>
      </c>
      <c r="E23" s="23" t="s">
        <v>355</v>
      </c>
      <c r="F23" s="23" t="s">
        <v>356</v>
      </c>
      <c r="G23" s="23" t="s">
        <v>357</v>
      </c>
      <c r="H23" s="23" t="s">
        <v>358</v>
      </c>
      <c r="I23" s="23"/>
      <c r="J23" s="23" t="s">
        <v>359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6"/>
      <c r="AN23" s="21" t="str">
        <f t="shared" si="2"/>
        <v>19_清里小</v>
      </c>
      <c r="AO23" s="21" t="str">
        <f t="shared" si="8"/>
        <v>19_倉賀野小</v>
      </c>
      <c r="AP23" s="21" t="str">
        <f t="shared" si="8"/>
        <v>19_境野中</v>
      </c>
      <c r="AQ23" s="21" t="str">
        <f t="shared" si="8"/>
        <v>19_あずま北小</v>
      </c>
      <c r="AR23" s="21" t="str">
        <f t="shared" si="8"/>
        <v>19_世良田小</v>
      </c>
      <c r="AS23" s="21" t="str">
        <f t="shared" si="8"/>
        <v>19_利根中</v>
      </c>
      <c r="AT23" s="21" t="str">
        <f t="shared" si="8"/>
        <v/>
      </c>
      <c r="AU23" s="21" t="str">
        <f t="shared" si="8"/>
        <v>19_北橘中</v>
      </c>
      <c r="AV23" s="21" t="str">
        <f t="shared" si="8"/>
        <v/>
      </c>
      <c r="AW23" s="21" t="str">
        <f t="shared" si="8"/>
        <v/>
      </c>
      <c r="AX23" s="21" t="str">
        <f t="shared" si="8"/>
        <v/>
      </c>
      <c r="AY23" s="21" t="str">
        <f t="shared" si="8"/>
        <v/>
      </c>
      <c r="AZ23" s="21" t="str">
        <f t="shared" si="8"/>
        <v/>
      </c>
      <c r="BA23" s="21" t="str">
        <f t="shared" si="8"/>
        <v/>
      </c>
      <c r="BB23" s="21" t="str">
        <f t="shared" si="8"/>
        <v/>
      </c>
      <c r="BC23" s="21" t="str">
        <f t="shared" si="8"/>
        <v/>
      </c>
      <c r="BD23" s="21" t="str">
        <f t="shared" si="6"/>
        <v/>
      </c>
      <c r="BE23" s="21" t="str">
        <f t="shared" si="6"/>
        <v/>
      </c>
      <c r="BF23" s="21" t="str">
        <f t="shared" si="6"/>
        <v/>
      </c>
      <c r="BG23" s="21" t="str">
        <f t="shared" si="6"/>
        <v/>
      </c>
      <c r="BH23" s="21" t="str">
        <f t="shared" si="6"/>
        <v/>
      </c>
      <c r="BI23" s="21" t="str">
        <f t="shared" si="6"/>
        <v/>
      </c>
      <c r="BJ23" s="21" t="str">
        <f t="shared" si="6"/>
        <v/>
      </c>
      <c r="BK23" s="21" t="str">
        <f t="shared" si="6"/>
        <v/>
      </c>
      <c r="BL23" s="21" t="str">
        <f t="shared" si="6"/>
        <v/>
      </c>
      <c r="BM23" s="21" t="str">
        <f t="shared" si="6"/>
        <v/>
      </c>
      <c r="BN23" s="21" t="str">
        <f t="shared" si="6"/>
        <v/>
      </c>
      <c r="BO23" s="21" t="str">
        <f t="shared" si="6"/>
        <v/>
      </c>
      <c r="BP23" s="21" t="str">
        <f t="shared" si="6"/>
        <v/>
      </c>
      <c r="BQ23" s="21" t="str">
        <f t="shared" si="6"/>
        <v/>
      </c>
      <c r="BR23" s="21" t="str">
        <f t="shared" si="6"/>
        <v/>
      </c>
      <c r="BS23" s="21" t="str">
        <f t="shared" si="6"/>
        <v/>
      </c>
      <c r="BT23" s="21" t="str">
        <f t="shared" si="7"/>
        <v/>
      </c>
      <c r="BU23" s="21" t="str">
        <f t="shared" si="5"/>
        <v/>
      </c>
      <c r="BV23" s="21" t="str">
        <f t="shared" si="5"/>
        <v/>
      </c>
      <c r="BW23" s="21" t="str">
        <f t="shared" si="5"/>
        <v/>
      </c>
    </row>
    <row r="24" spans="1:75" x14ac:dyDescent="0.15">
      <c r="A24" s="15">
        <v>1</v>
      </c>
      <c r="B24" s="22">
        <v>20</v>
      </c>
      <c r="C24" s="23" t="s">
        <v>360</v>
      </c>
      <c r="D24" s="24" t="s">
        <v>361</v>
      </c>
      <c r="E24" s="23" t="s">
        <v>362</v>
      </c>
      <c r="F24" s="23" t="s">
        <v>363</v>
      </c>
      <c r="G24" s="23" t="s">
        <v>364</v>
      </c>
      <c r="H24" s="23" t="s">
        <v>365</v>
      </c>
      <c r="I24" s="23"/>
      <c r="J24" s="23" t="s">
        <v>366</v>
      </c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6"/>
      <c r="AN24" s="21" t="str">
        <f t="shared" si="2"/>
        <v>20_永明小</v>
      </c>
      <c r="AO24" s="21" t="str">
        <f t="shared" si="8"/>
        <v>20_岩鼻小</v>
      </c>
      <c r="AP24" s="21" t="str">
        <f t="shared" si="8"/>
        <v>20_広沢中</v>
      </c>
      <c r="AQ24" s="21" t="str">
        <f t="shared" si="8"/>
        <v>20_境采女小</v>
      </c>
      <c r="AR24" s="21" t="str">
        <f t="shared" si="8"/>
        <v>20_木崎小</v>
      </c>
      <c r="AS24" s="21" t="str">
        <f t="shared" si="8"/>
        <v>20_多那中</v>
      </c>
      <c r="AT24" s="21" t="str">
        <f t="shared" si="8"/>
        <v/>
      </c>
      <c r="AU24" s="21" t="str">
        <f t="shared" si="8"/>
        <v>20_赤城南中</v>
      </c>
      <c r="AV24" s="21" t="str">
        <f t="shared" si="8"/>
        <v/>
      </c>
      <c r="AW24" s="21" t="str">
        <f t="shared" si="8"/>
        <v/>
      </c>
      <c r="AX24" s="21" t="str">
        <f t="shared" si="8"/>
        <v/>
      </c>
      <c r="AY24" s="21" t="str">
        <f t="shared" si="8"/>
        <v/>
      </c>
      <c r="AZ24" s="21" t="str">
        <f t="shared" si="8"/>
        <v/>
      </c>
      <c r="BA24" s="21" t="str">
        <f t="shared" si="8"/>
        <v/>
      </c>
      <c r="BB24" s="21" t="str">
        <f t="shared" si="8"/>
        <v/>
      </c>
      <c r="BC24" s="21" t="str">
        <f t="shared" si="8"/>
        <v/>
      </c>
      <c r="BD24" s="21" t="str">
        <f t="shared" si="6"/>
        <v/>
      </c>
      <c r="BE24" s="21" t="str">
        <f t="shared" si="6"/>
        <v/>
      </c>
      <c r="BF24" s="21" t="str">
        <f t="shared" si="6"/>
        <v/>
      </c>
      <c r="BG24" s="21" t="str">
        <f t="shared" si="6"/>
        <v/>
      </c>
      <c r="BH24" s="21" t="str">
        <f t="shared" si="6"/>
        <v/>
      </c>
      <c r="BI24" s="21" t="str">
        <f t="shared" si="6"/>
        <v/>
      </c>
      <c r="BJ24" s="21" t="str">
        <f t="shared" si="6"/>
        <v/>
      </c>
      <c r="BK24" s="21" t="str">
        <f t="shared" si="6"/>
        <v/>
      </c>
      <c r="BL24" s="21" t="str">
        <f t="shared" si="6"/>
        <v/>
      </c>
      <c r="BM24" s="21" t="str">
        <f t="shared" si="6"/>
        <v/>
      </c>
      <c r="BN24" s="21" t="str">
        <f t="shared" si="6"/>
        <v/>
      </c>
      <c r="BO24" s="21" t="str">
        <f t="shared" si="6"/>
        <v/>
      </c>
      <c r="BP24" s="21" t="str">
        <f t="shared" si="6"/>
        <v/>
      </c>
      <c r="BQ24" s="21" t="str">
        <f t="shared" si="6"/>
        <v/>
      </c>
      <c r="BR24" s="21" t="str">
        <f t="shared" si="6"/>
        <v/>
      </c>
      <c r="BS24" s="21" t="str">
        <f t="shared" si="6"/>
        <v/>
      </c>
      <c r="BT24" s="21" t="str">
        <f t="shared" si="7"/>
        <v/>
      </c>
      <c r="BU24" s="21" t="str">
        <f t="shared" si="5"/>
        <v/>
      </c>
      <c r="BV24" s="21" t="str">
        <f t="shared" si="5"/>
        <v/>
      </c>
      <c r="BW24" s="21" t="str">
        <f t="shared" si="5"/>
        <v/>
      </c>
    </row>
    <row r="25" spans="1:75" x14ac:dyDescent="0.15">
      <c r="A25" s="15">
        <v>2</v>
      </c>
      <c r="B25" s="22">
        <v>21</v>
      </c>
      <c r="C25" s="23" t="s">
        <v>325</v>
      </c>
      <c r="D25" s="24" t="s">
        <v>367</v>
      </c>
      <c r="E25" s="23" t="s">
        <v>368</v>
      </c>
      <c r="F25" s="23" t="s">
        <v>369</v>
      </c>
      <c r="G25" s="23" t="s">
        <v>370</v>
      </c>
      <c r="H25" s="23"/>
      <c r="I25" s="23"/>
      <c r="J25" s="23" t="s">
        <v>371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6"/>
      <c r="AN25" s="21" t="str">
        <f t="shared" si="2"/>
        <v>21_駒形小</v>
      </c>
      <c r="AO25" s="21" t="str">
        <f t="shared" si="8"/>
        <v>21_京ケ島小</v>
      </c>
      <c r="AP25" s="21" t="str">
        <f t="shared" si="8"/>
        <v>21_梅田中</v>
      </c>
      <c r="AQ25" s="21" t="str">
        <f t="shared" si="8"/>
        <v>21_境剛志小</v>
      </c>
      <c r="AR25" s="21" t="str">
        <f t="shared" si="8"/>
        <v>21_生品小</v>
      </c>
      <c r="AS25" s="21" t="str">
        <f t="shared" si="8"/>
        <v/>
      </c>
      <c r="AT25" s="21" t="str">
        <f t="shared" si="8"/>
        <v/>
      </c>
      <c r="AU25" s="21" t="str">
        <f t="shared" si="8"/>
        <v>21_赤城北中</v>
      </c>
      <c r="AV25" s="21" t="str">
        <f t="shared" si="8"/>
        <v/>
      </c>
      <c r="AW25" s="21" t="str">
        <f t="shared" si="8"/>
        <v/>
      </c>
      <c r="AX25" s="21" t="str">
        <f t="shared" si="8"/>
        <v/>
      </c>
      <c r="AY25" s="21" t="str">
        <f t="shared" si="8"/>
        <v/>
      </c>
      <c r="AZ25" s="21" t="str">
        <f t="shared" si="8"/>
        <v/>
      </c>
      <c r="BA25" s="21" t="str">
        <f t="shared" si="8"/>
        <v/>
      </c>
      <c r="BB25" s="21" t="str">
        <f t="shared" si="8"/>
        <v/>
      </c>
      <c r="BC25" s="21" t="str">
        <f t="shared" si="8"/>
        <v/>
      </c>
      <c r="BD25" s="21" t="str">
        <f t="shared" si="6"/>
        <v/>
      </c>
      <c r="BE25" s="21" t="str">
        <f t="shared" si="6"/>
        <v/>
      </c>
      <c r="BF25" s="21" t="str">
        <f t="shared" si="6"/>
        <v/>
      </c>
      <c r="BG25" s="21" t="str">
        <f t="shared" si="6"/>
        <v/>
      </c>
      <c r="BH25" s="21" t="str">
        <f t="shared" si="6"/>
        <v/>
      </c>
      <c r="BI25" s="21" t="str">
        <f t="shared" si="6"/>
        <v/>
      </c>
      <c r="BJ25" s="21" t="str">
        <f t="shared" si="6"/>
        <v/>
      </c>
      <c r="BK25" s="21" t="str">
        <f t="shared" si="6"/>
        <v/>
      </c>
      <c r="BL25" s="21" t="str">
        <f t="shared" si="6"/>
        <v/>
      </c>
      <c r="BM25" s="21" t="str">
        <f t="shared" si="6"/>
        <v/>
      </c>
      <c r="BN25" s="21" t="str">
        <f t="shared" si="6"/>
        <v/>
      </c>
      <c r="BO25" s="21" t="str">
        <f t="shared" si="6"/>
        <v/>
      </c>
      <c r="BP25" s="21" t="str">
        <f t="shared" si="6"/>
        <v/>
      </c>
      <c r="BQ25" s="21" t="str">
        <f t="shared" si="6"/>
        <v/>
      </c>
      <c r="BR25" s="21" t="str">
        <f t="shared" si="6"/>
        <v/>
      </c>
      <c r="BS25" s="21" t="str">
        <f t="shared" si="6"/>
        <v/>
      </c>
      <c r="BT25" s="21" t="str">
        <f t="shared" si="7"/>
        <v/>
      </c>
      <c r="BU25" s="21" t="str">
        <f t="shared" si="5"/>
        <v/>
      </c>
      <c r="BV25" s="21" t="str">
        <f t="shared" si="5"/>
        <v/>
      </c>
      <c r="BW25" s="21" t="str">
        <f t="shared" si="5"/>
        <v/>
      </c>
    </row>
    <row r="26" spans="1:75" x14ac:dyDescent="0.15">
      <c r="A26" s="15">
        <v>3</v>
      </c>
      <c r="B26" s="22">
        <v>22</v>
      </c>
      <c r="C26" s="23" t="s">
        <v>372</v>
      </c>
      <c r="D26" s="24" t="s">
        <v>373</v>
      </c>
      <c r="E26" s="23" t="s">
        <v>374</v>
      </c>
      <c r="F26" s="23" t="s">
        <v>375</v>
      </c>
      <c r="G26" s="23" t="s">
        <v>376</v>
      </c>
      <c r="H26" s="23"/>
      <c r="I26" s="23"/>
      <c r="J26" s="23" t="s">
        <v>377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6"/>
      <c r="AN26" s="21" t="str">
        <f t="shared" si="2"/>
        <v>22_荒子小</v>
      </c>
      <c r="AO26" s="21" t="str">
        <f t="shared" si="8"/>
        <v>22_滝川小</v>
      </c>
      <c r="AP26" s="21" t="str">
        <f t="shared" si="8"/>
        <v>22_相生中</v>
      </c>
      <c r="AQ26" s="21" t="str">
        <f t="shared" si="8"/>
        <v>22_境小</v>
      </c>
      <c r="AR26" s="21" t="str">
        <f t="shared" si="8"/>
        <v>22_綿打小</v>
      </c>
      <c r="AS26" s="21" t="str">
        <f t="shared" si="8"/>
        <v/>
      </c>
      <c r="AT26" s="21" t="str">
        <f t="shared" si="8"/>
        <v/>
      </c>
      <c r="AU26" s="21" t="str">
        <f t="shared" si="8"/>
        <v>22_子持中</v>
      </c>
      <c r="AV26" s="21" t="str">
        <f t="shared" si="8"/>
        <v/>
      </c>
      <c r="AW26" s="21" t="str">
        <f t="shared" si="8"/>
        <v/>
      </c>
      <c r="AX26" s="21" t="str">
        <f t="shared" si="8"/>
        <v/>
      </c>
      <c r="AY26" s="21" t="str">
        <f t="shared" si="8"/>
        <v/>
      </c>
      <c r="AZ26" s="21" t="str">
        <f t="shared" si="8"/>
        <v/>
      </c>
      <c r="BA26" s="21" t="str">
        <f t="shared" si="8"/>
        <v/>
      </c>
      <c r="BB26" s="21" t="str">
        <f t="shared" si="8"/>
        <v/>
      </c>
      <c r="BC26" s="21" t="str">
        <f t="shared" si="8"/>
        <v/>
      </c>
      <c r="BD26" s="21" t="str">
        <f t="shared" si="6"/>
        <v/>
      </c>
      <c r="BE26" s="21" t="str">
        <f t="shared" si="6"/>
        <v/>
      </c>
      <c r="BF26" s="21" t="str">
        <f t="shared" si="6"/>
        <v/>
      </c>
      <c r="BG26" s="21" t="str">
        <f t="shared" si="6"/>
        <v/>
      </c>
      <c r="BH26" s="21" t="str">
        <f t="shared" si="6"/>
        <v/>
      </c>
      <c r="BI26" s="21" t="str">
        <f t="shared" si="6"/>
        <v/>
      </c>
      <c r="BJ26" s="21" t="str">
        <f t="shared" si="6"/>
        <v/>
      </c>
      <c r="BK26" s="21" t="str">
        <f t="shared" si="6"/>
        <v/>
      </c>
      <c r="BL26" s="21" t="str">
        <f t="shared" si="6"/>
        <v/>
      </c>
      <c r="BM26" s="21" t="str">
        <f t="shared" si="6"/>
        <v/>
      </c>
      <c r="BN26" s="21" t="str">
        <f t="shared" si="6"/>
        <v/>
      </c>
      <c r="BO26" s="21" t="str">
        <f t="shared" si="6"/>
        <v/>
      </c>
      <c r="BP26" s="21" t="str">
        <f t="shared" si="6"/>
        <v/>
      </c>
      <c r="BQ26" s="21" t="str">
        <f t="shared" si="6"/>
        <v/>
      </c>
      <c r="BR26" s="21" t="str">
        <f t="shared" si="6"/>
        <v/>
      </c>
      <c r="BS26" s="21" t="str">
        <f t="shared" si="6"/>
        <v/>
      </c>
      <c r="BT26" s="21" t="str">
        <f t="shared" si="7"/>
        <v/>
      </c>
      <c r="BU26" s="21" t="str">
        <f t="shared" si="5"/>
        <v/>
      </c>
      <c r="BV26" s="21" t="str">
        <f t="shared" si="5"/>
        <v/>
      </c>
      <c r="BW26" s="21" t="str">
        <f t="shared" si="5"/>
        <v/>
      </c>
    </row>
    <row r="27" spans="1:75" x14ac:dyDescent="0.15">
      <c r="B27" s="22">
        <v>23</v>
      </c>
      <c r="C27" s="23" t="s">
        <v>378</v>
      </c>
      <c r="D27" s="24" t="s">
        <v>379</v>
      </c>
      <c r="E27" s="23" t="s">
        <v>380</v>
      </c>
      <c r="F27" s="23" t="s">
        <v>381</v>
      </c>
      <c r="G27" s="23" t="s">
        <v>382</v>
      </c>
      <c r="H27" s="23"/>
      <c r="I27" s="23"/>
      <c r="J27" s="23" t="s">
        <v>383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6"/>
      <c r="AN27" s="21" t="str">
        <f t="shared" si="2"/>
        <v>23_大室小</v>
      </c>
      <c r="AO27" s="21" t="str">
        <f t="shared" si="8"/>
        <v>23_寺尾小</v>
      </c>
      <c r="AP27" s="21" t="str">
        <f t="shared" si="8"/>
        <v>23_川内中</v>
      </c>
      <c r="AQ27" s="21" t="str">
        <f t="shared" si="8"/>
        <v>23_境東小</v>
      </c>
      <c r="AR27" s="21" t="str">
        <f t="shared" si="8"/>
        <v>23_薮塚本町小</v>
      </c>
      <c r="AS27" s="21" t="str">
        <f t="shared" si="8"/>
        <v/>
      </c>
      <c r="AT27" s="21" t="str">
        <f t="shared" si="8"/>
        <v/>
      </c>
      <c r="AU27" s="21" t="str">
        <f t="shared" si="8"/>
        <v>23_伊香保中</v>
      </c>
      <c r="AV27" s="21" t="str">
        <f t="shared" si="8"/>
        <v/>
      </c>
      <c r="AW27" s="21" t="str">
        <f t="shared" si="8"/>
        <v/>
      </c>
      <c r="AX27" s="21" t="str">
        <f t="shared" si="8"/>
        <v/>
      </c>
      <c r="AY27" s="21" t="str">
        <f t="shared" si="8"/>
        <v/>
      </c>
      <c r="AZ27" s="21" t="str">
        <f t="shared" si="8"/>
        <v/>
      </c>
      <c r="BA27" s="21" t="str">
        <f t="shared" si="8"/>
        <v/>
      </c>
      <c r="BB27" s="21" t="str">
        <f t="shared" si="8"/>
        <v/>
      </c>
      <c r="BC27" s="21" t="str">
        <f t="shared" si="8"/>
        <v/>
      </c>
      <c r="BD27" s="21" t="str">
        <f t="shared" si="6"/>
        <v/>
      </c>
      <c r="BE27" s="21" t="str">
        <f t="shared" si="6"/>
        <v/>
      </c>
      <c r="BF27" s="21" t="str">
        <f t="shared" si="6"/>
        <v/>
      </c>
      <c r="BG27" s="21" t="str">
        <f t="shared" si="6"/>
        <v/>
      </c>
      <c r="BH27" s="21" t="str">
        <f t="shared" si="6"/>
        <v/>
      </c>
      <c r="BI27" s="21" t="str">
        <f t="shared" si="6"/>
        <v/>
      </c>
      <c r="BJ27" s="21" t="str">
        <f t="shared" si="6"/>
        <v/>
      </c>
      <c r="BK27" s="21" t="str">
        <f t="shared" si="6"/>
        <v/>
      </c>
      <c r="BL27" s="21" t="str">
        <f t="shared" si="6"/>
        <v/>
      </c>
      <c r="BM27" s="21" t="str">
        <f t="shared" si="6"/>
        <v/>
      </c>
      <c r="BN27" s="21" t="str">
        <f t="shared" si="6"/>
        <v/>
      </c>
      <c r="BO27" s="21" t="str">
        <f t="shared" si="6"/>
        <v/>
      </c>
      <c r="BP27" s="21" t="str">
        <f t="shared" si="6"/>
        <v/>
      </c>
      <c r="BQ27" s="21" t="str">
        <f t="shared" si="6"/>
        <v/>
      </c>
      <c r="BR27" s="21" t="str">
        <f t="shared" si="6"/>
        <v/>
      </c>
      <c r="BS27" s="21" t="str">
        <f t="shared" si="6"/>
        <v/>
      </c>
      <c r="BT27" s="21" t="str">
        <f t="shared" si="7"/>
        <v/>
      </c>
      <c r="BU27" s="21" t="str">
        <f t="shared" si="5"/>
        <v/>
      </c>
      <c r="BV27" s="21" t="str">
        <f t="shared" si="5"/>
        <v/>
      </c>
      <c r="BW27" s="21" t="str">
        <f t="shared" si="5"/>
        <v/>
      </c>
    </row>
    <row r="28" spans="1:75" x14ac:dyDescent="0.15">
      <c r="B28" s="22">
        <v>24</v>
      </c>
      <c r="C28" s="23" t="s">
        <v>384</v>
      </c>
      <c r="D28" s="24" t="s">
        <v>128</v>
      </c>
      <c r="E28" s="23" t="s">
        <v>385</v>
      </c>
      <c r="F28" s="23" t="s">
        <v>299</v>
      </c>
      <c r="G28" s="27" t="s">
        <v>386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6"/>
      <c r="AN28" s="21" t="str">
        <f t="shared" si="2"/>
        <v>24_二之宮小</v>
      </c>
      <c r="AO28" s="21" t="str">
        <f t="shared" si="8"/>
        <v>24_東部小</v>
      </c>
      <c r="AP28" s="21" t="str">
        <f t="shared" si="8"/>
        <v>24_桜木中</v>
      </c>
      <c r="AQ28" s="21" t="str">
        <f t="shared" si="8"/>
        <v>24_第一中</v>
      </c>
      <c r="AR28" s="21" t="str">
        <f t="shared" si="8"/>
        <v>24_藪塚本町南小</v>
      </c>
      <c r="AS28" s="21" t="str">
        <f t="shared" si="8"/>
        <v/>
      </c>
      <c r="AT28" s="21" t="str">
        <f t="shared" si="8"/>
        <v/>
      </c>
      <c r="AU28" s="21" t="str">
        <f t="shared" si="8"/>
        <v/>
      </c>
      <c r="AV28" s="21" t="str">
        <f t="shared" si="8"/>
        <v/>
      </c>
      <c r="AW28" s="21" t="str">
        <f t="shared" si="8"/>
        <v/>
      </c>
      <c r="AX28" s="21" t="str">
        <f t="shared" si="8"/>
        <v/>
      </c>
      <c r="AY28" s="21" t="str">
        <f t="shared" si="8"/>
        <v/>
      </c>
      <c r="AZ28" s="21" t="str">
        <f t="shared" si="8"/>
        <v/>
      </c>
      <c r="BA28" s="21" t="str">
        <f t="shared" si="8"/>
        <v/>
      </c>
      <c r="BB28" s="21" t="str">
        <f t="shared" si="8"/>
        <v/>
      </c>
      <c r="BC28" s="21" t="str">
        <f t="shared" si="8"/>
        <v/>
      </c>
      <c r="BD28" s="21" t="str">
        <f t="shared" si="6"/>
        <v/>
      </c>
      <c r="BE28" s="21" t="str">
        <f t="shared" si="6"/>
        <v/>
      </c>
      <c r="BF28" s="21" t="str">
        <f t="shared" si="6"/>
        <v/>
      </c>
      <c r="BG28" s="21" t="str">
        <f t="shared" si="6"/>
        <v/>
      </c>
      <c r="BH28" s="21" t="str">
        <f t="shared" si="6"/>
        <v/>
      </c>
      <c r="BI28" s="21" t="str">
        <f t="shared" si="6"/>
        <v/>
      </c>
      <c r="BJ28" s="21" t="str">
        <f t="shared" si="6"/>
        <v/>
      </c>
      <c r="BK28" s="21" t="str">
        <f t="shared" si="6"/>
        <v/>
      </c>
      <c r="BL28" s="21" t="str">
        <f t="shared" si="6"/>
        <v/>
      </c>
      <c r="BM28" s="21" t="str">
        <f t="shared" si="6"/>
        <v/>
      </c>
      <c r="BN28" s="21" t="str">
        <f t="shared" si="6"/>
        <v/>
      </c>
      <c r="BO28" s="21" t="str">
        <f t="shared" si="6"/>
        <v/>
      </c>
      <c r="BP28" s="21" t="str">
        <f t="shared" si="6"/>
        <v/>
      </c>
      <c r="BQ28" s="21" t="str">
        <f t="shared" si="6"/>
        <v/>
      </c>
      <c r="BR28" s="21" t="str">
        <f t="shared" si="6"/>
        <v/>
      </c>
      <c r="BS28" s="21" t="str">
        <f t="shared" si="6"/>
        <v/>
      </c>
      <c r="BT28" s="21" t="str">
        <f t="shared" si="7"/>
        <v/>
      </c>
      <c r="BU28" s="21" t="str">
        <f t="shared" si="5"/>
        <v/>
      </c>
      <c r="BV28" s="21" t="str">
        <f t="shared" si="5"/>
        <v/>
      </c>
      <c r="BW28" s="21" t="str">
        <f t="shared" si="5"/>
        <v/>
      </c>
    </row>
    <row r="29" spans="1:75" x14ac:dyDescent="0.15">
      <c r="B29" s="22">
        <v>25</v>
      </c>
      <c r="C29" s="23" t="s">
        <v>387</v>
      </c>
      <c r="D29" s="24" t="s">
        <v>388</v>
      </c>
      <c r="E29" s="23" t="s">
        <v>389</v>
      </c>
      <c r="F29" s="23" t="s">
        <v>309</v>
      </c>
      <c r="G29" s="23" t="s">
        <v>247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6"/>
      <c r="AN29" s="21" t="str">
        <f t="shared" si="2"/>
        <v>25_笂井小</v>
      </c>
      <c r="AO29" s="21" t="str">
        <f t="shared" si="8"/>
        <v>25_中居小</v>
      </c>
      <c r="AP29" s="21" t="str">
        <f t="shared" si="8"/>
        <v>25_新里中</v>
      </c>
      <c r="AQ29" s="21" t="str">
        <f t="shared" si="8"/>
        <v>25_第二中</v>
      </c>
      <c r="AR29" s="21" t="str">
        <f t="shared" si="8"/>
        <v>25_西中</v>
      </c>
      <c r="AS29" s="21" t="str">
        <f t="shared" si="8"/>
        <v/>
      </c>
      <c r="AT29" s="21" t="str">
        <f t="shared" si="8"/>
        <v/>
      </c>
      <c r="AU29" s="21" t="str">
        <f t="shared" si="8"/>
        <v/>
      </c>
      <c r="AV29" s="21" t="str">
        <f t="shared" si="8"/>
        <v/>
      </c>
      <c r="AW29" s="21" t="str">
        <f t="shared" si="8"/>
        <v/>
      </c>
      <c r="AX29" s="21" t="str">
        <f t="shared" si="8"/>
        <v/>
      </c>
      <c r="AY29" s="21" t="str">
        <f t="shared" si="8"/>
        <v/>
      </c>
      <c r="AZ29" s="21" t="str">
        <f t="shared" si="8"/>
        <v/>
      </c>
      <c r="BA29" s="21" t="str">
        <f t="shared" si="8"/>
        <v/>
      </c>
      <c r="BB29" s="21" t="str">
        <f t="shared" si="8"/>
        <v/>
      </c>
      <c r="BC29" s="21" t="str">
        <f t="shared" si="8"/>
        <v/>
      </c>
      <c r="BD29" s="21" t="str">
        <f t="shared" si="6"/>
        <v/>
      </c>
      <c r="BE29" s="21" t="str">
        <f t="shared" si="6"/>
        <v/>
      </c>
      <c r="BF29" s="21" t="str">
        <f t="shared" si="6"/>
        <v/>
      </c>
      <c r="BG29" s="21" t="str">
        <f t="shared" si="6"/>
        <v/>
      </c>
      <c r="BH29" s="21" t="str">
        <f t="shared" si="6"/>
        <v/>
      </c>
      <c r="BI29" s="21" t="str">
        <f t="shared" si="6"/>
        <v/>
      </c>
      <c r="BJ29" s="21" t="str">
        <f t="shared" si="6"/>
        <v/>
      </c>
      <c r="BK29" s="21" t="str">
        <f t="shared" si="6"/>
        <v/>
      </c>
      <c r="BL29" s="21" t="str">
        <f t="shared" si="6"/>
        <v/>
      </c>
      <c r="BM29" s="21" t="str">
        <f t="shared" si="6"/>
        <v/>
      </c>
      <c r="BN29" s="21" t="str">
        <f t="shared" si="6"/>
        <v/>
      </c>
      <c r="BO29" s="21" t="str">
        <f t="shared" si="6"/>
        <v/>
      </c>
      <c r="BP29" s="21" t="str">
        <f t="shared" si="6"/>
        <v/>
      </c>
      <c r="BQ29" s="21" t="str">
        <f t="shared" si="6"/>
        <v/>
      </c>
      <c r="BR29" s="21" t="str">
        <f t="shared" si="6"/>
        <v/>
      </c>
      <c r="BS29" s="21" t="str">
        <f t="shared" si="6"/>
        <v/>
      </c>
      <c r="BT29" s="21" t="str">
        <f t="shared" si="7"/>
        <v/>
      </c>
      <c r="BU29" s="21" t="str">
        <f t="shared" si="5"/>
        <v/>
      </c>
      <c r="BV29" s="21" t="str">
        <f t="shared" si="5"/>
        <v/>
      </c>
      <c r="BW29" s="21" t="str">
        <f t="shared" si="5"/>
        <v/>
      </c>
    </row>
    <row r="30" spans="1:75" x14ac:dyDescent="0.15">
      <c r="B30" s="22">
        <v>26</v>
      </c>
      <c r="C30" s="23" t="s">
        <v>285</v>
      </c>
      <c r="D30" s="24" t="s">
        <v>390</v>
      </c>
      <c r="E30" s="23" t="s">
        <v>391</v>
      </c>
      <c r="F30" s="23" t="s">
        <v>319</v>
      </c>
      <c r="G30" s="23" t="s">
        <v>311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6"/>
      <c r="AN30" s="21" t="str">
        <f t="shared" si="2"/>
        <v>26_広瀬小</v>
      </c>
      <c r="AO30" s="21" t="str">
        <f t="shared" si="8"/>
        <v>26_北部小</v>
      </c>
      <c r="AP30" s="21" t="str">
        <f t="shared" si="8"/>
        <v>26_黒保根学園</v>
      </c>
      <c r="AQ30" s="21" t="str">
        <f t="shared" si="8"/>
        <v>26_第三中</v>
      </c>
      <c r="AR30" s="21" t="str">
        <f t="shared" si="8"/>
        <v>26_東中</v>
      </c>
      <c r="AS30" s="21" t="str">
        <f t="shared" si="8"/>
        <v/>
      </c>
      <c r="AT30" s="21" t="str">
        <f t="shared" si="8"/>
        <v/>
      </c>
      <c r="AU30" s="21" t="str">
        <f t="shared" si="8"/>
        <v/>
      </c>
      <c r="AV30" s="21" t="str">
        <f t="shared" si="8"/>
        <v/>
      </c>
      <c r="AW30" s="21" t="str">
        <f t="shared" si="8"/>
        <v/>
      </c>
      <c r="AX30" s="21" t="str">
        <f t="shared" si="8"/>
        <v/>
      </c>
      <c r="AY30" s="21" t="str">
        <f t="shared" si="8"/>
        <v/>
      </c>
      <c r="AZ30" s="21" t="str">
        <f t="shared" si="8"/>
        <v/>
      </c>
      <c r="BA30" s="21" t="str">
        <f t="shared" si="8"/>
        <v/>
      </c>
      <c r="BB30" s="21" t="str">
        <f t="shared" si="8"/>
        <v/>
      </c>
      <c r="BC30" s="21" t="str">
        <f t="shared" si="8"/>
        <v/>
      </c>
      <c r="BD30" s="21" t="str">
        <f t="shared" si="6"/>
        <v/>
      </c>
      <c r="BE30" s="21" t="str">
        <f t="shared" si="6"/>
        <v/>
      </c>
      <c r="BF30" s="21" t="str">
        <f t="shared" si="6"/>
        <v/>
      </c>
      <c r="BG30" s="21" t="str">
        <f t="shared" si="6"/>
        <v/>
      </c>
      <c r="BH30" s="21" t="str">
        <f t="shared" si="6"/>
        <v/>
      </c>
      <c r="BI30" s="21" t="str">
        <f t="shared" si="6"/>
        <v/>
      </c>
      <c r="BJ30" s="21" t="str">
        <f t="shared" si="6"/>
        <v/>
      </c>
      <c r="BK30" s="21" t="str">
        <f t="shared" si="6"/>
        <v/>
      </c>
      <c r="BL30" s="21" t="str">
        <f t="shared" si="6"/>
        <v/>
      </c>
      <c r="BM30" s="21" t="str">
        <f t="shared" si="6"/>
        <v/>
      </c>
      <c r="BN30" s="21" t="str">
        <f t="shared" si="6"/>
        <v/>
      </c>
      <c r="BO30" s="21" t="str">
        <f t="shared" si="6"/>
        <v/>
      </c>
      <c r="BP30" s="21" t="str">
        <f t="shared" si="6"/>
        <v/>
      </c>
      <c r="BQ30" s="21" t="str">
        <f t="shared" si="6"/>
        <v/>
      </c>
      <c r="BR30" s="21" t="str">
        <f t="shared" si="6"/>
        <v/>
      </c>
      <c r="BS30" s="21" t="str">
        <f t="shared" si="6"/>
        <v/>
      </c>
      <c r="BT30" s="21" t="str">
        <f t="shared" si="7"/>
        <v/>
      </c>
      <c r="BU30" s="21" t="str">
        <f t="shared" si="5"/>
        <v/>
      </c>
      <c r="BV30" s="21" t="str">
        <f t="shared" si="5"/>
        <v/>
      </c>
      <c r="BW30" s="21" t="str">
        <f t="shared" si="5"/>
        <v/>
      </c>
    </row>
    <row r="31" spans="1:75" x14ac:dyDescent="0.15">
      <c r="B31" s="22">
        <v>27</v>
      </c>
      <c r="C31" s="23" t="s">
        <v>392</v>
      </c>
      <c r="D31" s="24" t="s">
        <v>155</v>
      </c>
      <c r="E31" s="23" t="s">
        <v>393</v>
      </c>
      <c r="F31" s="23" t="s">
        <v>394</v>
      </c>
      <c r="G31" s="23" t="s">
        <v>217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6"/>
      <c r="AN31" s="21" t="str">
        <f t="shared" si="2"/>
        <v>27_大利根小</v>
      </c>
      <c r="AO31" s="21" t="str">
        <f t="shared" si="8"/>
        <v>27_西部小</v>
      </c>
      <c r="AP31" s="21" t="str">
        <f t="shared" si="8"/>
        <v>27_商業高</v>
      </c>
      <c r="AQ31" s="21" t="str">
        <f t="shared" si="8"/>
        <v>27_殖蓮中</v>
      </c>
      <c r="AR31" s="21" t="str">
        <f t="shared" si="8"/>
        <v>27_南中</v>
      </c>
      <c r="AS31" s="21" t="str">
        <f t="shared" si="8"/>
        <v/>
      </c>
      <c r="AT31" s="21" t="str">
        <f t="shared" si="8"/>
        <v/>
      </c>
      <c r="AU31" s="21" t="str">
        <f t="shared" si="8"/>
        <v/>
      </c>
      <c r="AV31" s="21" t="str">
        <f t="shared" si="8"/>
        <v/>
      </c>
      <c r="AW31" s="21" t="str">
        <f t="shared" si="8"/>
        <v/>
      </c>
      <c r="AX31" s="21" t="str">
        <f t="shared" si="8"/>
        <v/>
      </c>
      <c r="AY31" s="21" t="str">
        <f t="shared" si="8"/>
        <v/>
      </c>
      <c r="AZ31" s="21" t="str">
        <f t="shared" si="8"/>
        <v/>
      </c>
      <c r="BA31" s="21" t="str">
        <f t="shared" si="8"/>
        <v/>
      </c>
      <c r="BB31" s="21" t="str">
        <f t="shared" si="8"/>
        <v/>
      </c>
      <c r="BC31" s="21" t="str">
        <f t="shared" si="8"/>
        <v/>
      </c>
      <c r="BD31" s="21" t="str">
        <f t="shared" si="6"/>
        <v/>
      </c>
      <c r="BE31" s="21" t="str">
        <f t="shared" si="6"/>
        <v/>
      </c>
      <c r="BF31" s="21" t="str">
        <f t="shared" si="6"/>
        <v/>
      </c>
      <c r="BG31" s="21" t="str">
        <f t="shared" si="6"/>
        <v/>
      </c>
      <c r="BH31" s="21" t="str">
        <f t="shared" si="6"/>
        <v/>
      </c>
      <c r="BI31" s="21" t="str">
        <f t="shared" si="6"/>
        <v/>
      </c>
      <c r="BJ31" s="21" t="str">
        <f t="shared" si="6"/>
        <v/>
      </c>
      <c r="BK31" s="21" t="str">
        <f t="shared" si="6"/>
        <v/>
      </c>
      <c r="BL31" s="21" t="str">
        <f t="shared" si="6"/>
        <v/>
      </c>
      <c r="BM31" s="21" t="str">
        <f t="shared" si="6"/>
        <v/>
      </c>
      <c r="BN31" s="21" t="str">
        <f t="shared" si="6"/>
        <v/>
      </c>
      <c r="BO31" s="21" t="str">
        <f t="shared" si="6"/>
        <v/>
      </c>
      <c r="BP31" s="21" t="str">
        <f t="shared" si="6"/>
        <v/>
      </c>
      <c r="BQ31" s="21" t="str">
        <f t="shared" si="6"/>
        <v/>
      </c>
      <c r="BR31" s="21" t="str">
        <f t="shared" si="6"/>
        <v/>
      </c>
      <c r="BS31" s="21" t="str">
        <f t="shared" si="6"/>
        <v/>
      </c>
      <c r="BT31" s="21" t="str">
        <f t="shared" si="7"/>
        <v/>
      </c>
      <c r="BU31" s="21" t="str">
        <f t="shared" si="5"/>
        <v/>
      </c>
      <c r="BV31" s="21" t="str">
        <f t="shared" si="5"/>
        <v/>
      </c>
      <c r="BW31" s="21" t="str">
        <f t="shared" si="5"/>
        <v/>
      </c>
    </row>
    <row r="32" spans="1:75" x14ac:dyDescent="0.15">
      <c r="B32" s="22">
        <v>28</v>
      </c>
      <c r="C32" s="23" t="s">
        <v>395</v>
      </c>
      <c r="D32" s="24" t="s">
        <v>396</v>
      </c>
      <c r="E32" s="23"/>
      <c r="F32" s="23" t="s">
        <v>397</v>
      </c>
      <c r="G32" s="23" t="s">
        <v>398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6"/>
      <c r="AN32" s="21" t="str">
        <f t="shared" si="2"/>
        <v>28_桃瀬小</v>
      </c>
      <c r="AO32" s="21" t="str">
        <f t="shared" si="8"/>
        <v>28_乗附小</v>
      </c>
      <c r="AP32" s="21" t="str">
        <f t="shared" si="8"/>
        <v/>
      </c>
      <c r="AQ32" s="21" t="str">
        <f t="shared" si="8"/>
        <v>28_宮郷中</v>
      </c>
      <c r="AR32" s="21" t="str">
        <f t="shared" si="8"/>
        <v>28_休泊中</v>
      </c>
      <c r="AS32" s="21" t="str">
        <f t="shared" si="8"/>
        <v/>
      </c>
      <c r="AT32" s="21" t="str">
        <f t="shared" si="8"/>
        <v/>
      </c>
      <c r="AU32" s="21" t="str">
        <f t="shared" si="8"/>
        <v/>
      </c>
      <c r="AV32" s="21" t="str">
        <f t="shared" si="8"/>
        <v/>
      </c>
      <c r="AW32" s="21" t="str">
        <f t="shared" si="8"/>
        <v/>
      </c>
      <c r="AX32" s="21" t="str">
        <f t="shared" si="8"/>
        <v/>
      </c>
      <c r="AY32" s="21" t="str">
        <f t="shared" si="8"/>
        <v/>
      </c>
      <c r="AZ32" s="21" t="str">
        <f t="shared" si="8"/>
        <v/>
      </c>
      <c r="BA32" s="21" t="str">
        <f t="shared" si="8"/>
        <v/>
      </c>
      <c r="BB32" s="21" t="str">
        <f t="shared" si="8"/>
        <v/>
      </c>
      <c r="BC32" s="21" t="str">
        <f t="shared" si="8"/>
        <v/>
      </c>
      <c r="BD32" s="21" t="str">
        <f t="shared" si="6"/>
        <v/>
      </c>
      <c r="BE32" s="21" t="str">
        <f t="shared" si="6"/>
        <v/>
      </c>
      <c r="BF32" s="21" t="str">
        <f t="shared" si="6"/>
        <v/>
      </c>
      <c r="BG32" s="21" t="str">
        <f t="shared" si="6"/>
        <v/>
      </c>
      <c r="BH32" s="21" t="str">
        <f t="shared" si="6"/>
        <v/>
      </c>
      <c r="BI32" s="21" t="str">
        <f t="shared" si="6"/>
        <v/>
      </c>
      <c r="BJ32" s="21" t="str">
        <f t="shared" si="6"/>
        <v/>
      </c>
      <c r="BK32" s="21" t="str">
        <f t="shared" si="6"/>
        <v/>
      </c>
      <c r="BL32" s="21" t="str">
        <f t="shared" si="6"/>
        <v/>
      </c>
      <c r="BM32" s="21" t="str">
        <f t="shared" si="6"/>
        <v/>
      </c>
      <c r="BN32" s="21" t="str">
        <f t="shared" si="6"/>
        <v/>
      </c>
      <c r="BO32" s="21" t="str">
        <f t="shared" si="6"/>
        <v/>
      </c>
      <c r="BP32" s="21" t="str">
        <f t="shared" si="6"/>
        <v/>
      </c>
      <c r="BQ32" s="21" t="str">
        <f t="shared" si="6"/>
        <v/>
      </c>
      <c r="BR32" s="21" t="str">
        <f t="shared" si="6"/>
        <v/>
      </c>
      <c r="BS32" s="21" t="str">
        <f t="shared" si="6"/>
        <v/>
      </c>
      <c r="BT32" s="21" t="str">
        <f t="shared" si="7"/>
        <v/>
      </c>
      <c r="BU32" s="21" t="str">
        <f t="shared" si="5"/>
        <v/>
      </c>
      <c r="BV32" s="21" t="str">
        <f t="shared" si="5"/>
        <v/>
      </c>
      <c r="BW32" s="21" t="str">
        <f t="shared" si="5"/>
        <v/>
      </c>
    </row>
    <row r="33" spans="2:75" x14ac:dyDescent="0.15">
      <c r="B33" s="22">
        <v>29</v>
      </c>
      <c r="C33" s="23" t="s">
        <v>399</v>
      </c>
      <c r="D33" s="24" t="s">
        <v>400</v>
      </c>
      <c r="E33" s="23"/>
      <c r="F33" s="23" t="s">
        <v>327</v>
      </c>
      <c r="G33" s="23" t="s">
        <v>401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6"/>
      <c r="AN33" s="21" t="str">
        <f t="shared" si="2"/>
        <v>29_荒牧小</v>
      </c>
      <c r="AO33" s="21" t="str">
        <f t="shared" si="8"/>
        <v>29_浜尻小</v>
      </c>
      <c r="AP33" s="21" t="str">
        <f t="shared" si="8"/>
        <v/>
      </c>
      <c r="AQ33" s="21" t="str">
        <f t="shared" si="8"/>
        <v>29_第四中</v>
      </c>
      <c r="AR33" s="21" t="str">
        <f t="shared" si="8"/>
        <v>29_強戸中</v>
      </c>
      <c r="AS33" s="21" t="str">
        <f t="shared" si="8"/>
        <v/>
      </c>
      <c r="AT33" s="21" t="str">
        <f t="shared" si="8"/>
        <v/>
      </c>
      <c r="AU33" s="21" t="str">
        <f t="shared" si="8"/>
        <v/>
      </c>
      <c r="AV33" s="21" t="str">
        <f t="shared" si="8"/>
        <v/>
      </c>
      <c r="AW33" s="21" t="str">
        <f t="shared" si="8"/>
        <v/>
      </c>
      <c r="AX33" s="21" t="str">
        <f t="shared" si="8"/>
        <v/>
      </c>
      <c r="AY33" s="21" t="str">
        <f t="shared" si="8"/>
        <v/>
      </c>
      <c r="AZ33" s="21" t="str">
        <f t="shared" si="8"/>
        <v/>
      </c>
      <c r="BA33" s="21" t="str">
        <f t="shared" si="8"/>
        <v/>
      </c>
      <c r="BB33" s="21" t="str">
        <f t="shared" si="8"/>
        <v/>
      </c>
      <c r="BC33" s="21" t="str">
        <f t="shared" si="8"/>
        <v/>
      </c>
      <c r="BD33" s="21" t="str">
        <f t="shared" si="6"/>
        <v/>
      </c>
      <c r="BE33" s="21" t="str">
        <f t="shared" si="6"/>
        <v/>
      </c>
      <c r="BF33" s="21" t="str">
        <f t="shared" si="6"/>
        <v/>
      </c>
      <c r="BG33" s="21" t="str">
        <f t="shared" si="6"/>
        <v/>
      </c>
      <c r="BH33" s="21" t="str">
        <f t="shared" si="6"/>
        <v/>
      </c>
      <c r="BI33" s="21" t="str">
        <f t="shared" si="6"/>
        <v/>
      </c>
      <c r="BJ33" s="21" t="str">
        <f t="shared" si="6"/>
        <v/>
      </c>
      <c r="BK33" s="21" t="str">
        <f t="shared" si="6"/>
        <v/>
      </c>
      <c r="BL33" s="21" t="str">
        <f t="shared" si="6"/>
        <v/>
      </c>
      <c r="BM33" s="21" t="str">
        <f t="shared" si="6"/>
        <v/>
      </c>
      <c r="BN33" s="21" t="str">
        <f t="shared" si="6"/>
        <v/>
      </c>
      <c r="BO33" s="21" t="str">
        <f t="shared" si="6"/>
        <v/>
      </c>
      <c r="BP33" s="21" t="str">
        <f t="shared" si="6"/>
        <v/>
      </c>
      <c r="BQ33" s="21" t="str">
        <f t="shared" si="6"/>
        <v/>
      </c>
      <c r="BR33" s="21" t="str">
        <f t="shared" si="6"/>
        <v/>
      </c>
      <c r="BS33" s="21" t="str">
        <f t="shared" si="6"/>
        <v/>
      </c>
      <c r="BT33" s="21" t="str">
        <f t="shared" si="7"/>
        <v/>
      </c>
      <c r="BU33" s="21" t="str">
        <f t="shared" si="5"/>
        <v/>
      </c>
      <c r="BV33" s="21" t="str">
        <f t="shared" si="5"/>
        <v/>
      </c>
      <c r="BW33" s="21" t="str">
        <f t="shared" si="5"/>
        <v/>
      </c>
    </row>
    <row r="34" spans="2:75" x14ac:dyDescent="0.15">
      <c r="B34" s="22">
        <v>30</v>
      </c>
      <c r="C34" s="23" t="s">
        <v>402</v>
      </c>
      <c r="D34" s="24" t="s">
        <v>403</v>
      </c>
      <c r="E34" s="23"/>
      <c r="F34" s="23" t="s">
        <v>404</v>
      </c>
      <c r="G34" s="23" t="s">
        <v>405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6"/>
      <c r="AN34" s="21" t="str">
        <f t="shared" si="2"/>
        <v>30_荒牧小みやま分校</v>
      </c>
      <c r="AO34" s="21" t="str">
        <f t="shared" si="8"/>
        <v>30_矢中小</v>
      </c>
      <c r="AP34" s="21" t="str">
        <f t="shared" si="8"/>
        <v/>
      </c>
      <c r="AQ34" s="21" t="str">
        <f t="shared" si="8"/>
        <v>30_赤堀中</v>
      </c>
      <c r="AR34" s="21" t="str">
        <f t="shared" si="8"/>
        <v>30_宝泉中</v>
      </c>
      <c r="AS34" s="21" t="str">
        <f t="shared" si="8"/>
        <v/>
      </c>
      <c r="AT34" s="21" t="str">
        <f t="shared" si="8"/>
        <v/>
      </c>
      <c r="AU34" s="21" t="str">
        <f t="shared" si="8"/>
        <v/>
      </c>
      <c r="AV34" s="21" t="str">
        <f t="shared" si="8"/>
        <v/>
      </c>
      <c r="AW34" s="21" t="str">
        <f t="shared" si="8"/>
        <v/>
      </c>
      <c r="AX34" s="21" t="str">
        <f t="shared" si="8"/>
        <v/>
      </c>
      <c r="AY34" s="21" t="str">
        <f t="shared" si="8"/>
        <v/>
      </c>
      <c r="AZ34" s="21" t="str">
        <f t="shared" si="8"/>
        <v/>
      </c>
      <c r="BA34" s="21" t="str">
        <f t="shared" si="8"/>
        <v/>
      </c>
      <c r="BB34" s="21" t="str">
        <f t="shared" si="8"/>
        <v/>
      </c>
      <c r="BC34" s="21" t="str">
        <f t="shared" si="8"/>
        <v/>
      </c>
      <c r="BD34" s="21" t="str">
        <f t="shared" si="6"/>
        <v/>
      </c>
      <c r="BE34" s="21" t="str">
        <f t="shared" si="6"/>
        <v/>
      </c>
      <c r="BF34" s="21" t="str">
        <f t="shared" si="6"/>
        <v/>
      </c>
      <c r="BG34" s="21" t="str">
        <f t="shared" si="6"/>
        <v/>
      </c>
      <c r="BH34" s="21" t="str">
        <f t="shared" si="6"/>
        <v/>
      </c>
      <c r="BI34" s="21" t="str">
        <f t="shared" si="6"/>
        <v/>
      </c>
      <c r="BJ34" s="21" t="str">
        <f t="shared" si="6"/>
        <v/>
      </c>
      <c r="BK34" s="21" t="str">
        <f t="shared" si="6"/>
        <v/>
      </c>
      <c r="BL34" s="21" t="str">
        <f t="shared" si="6"/>
        <v/>
      </c>
      <c r="BM34" s="21" t="str">
        <f t="shared" si="6"/>
        <v/>
      </c>
      <c r="BN34" s="21" t="str">
        <f t="shared" si="6"/>
        <v/>
      </c>
      <c r="BO34" s="21" t="str">
        <f t="shared" si="6"/>
        <v/>
      </c>
      <c r="BP34" s="21" t="str">
        <f t="shared" si="6"/>
        <v/>
      </c>
      <c r="BQ34" s="21" t="str">
        <f t="shared" si="6"/>
        <v/>
      </c>
      <c r="BR34" s="21" t="str">
        <f t="shared" si="6"/>
        <v/>
      </c>
      <c r="BS34" s="21" t="str">
        <f t="shared" si="6"/>
        <v/>
      </c>
      <c r="BT34" s="21" t="str">
        <f t="shared" si="7"/>
        <v/>
      </c>
      <c r="BU34" s="21" t="str">
        <f t="shared" si="5"/>
        <v/>
      </c>
      <c r="BV34" s="21" t="str">
        <f t="shared" si="5"/>
        <v/>
      </c>
      <c r="BW34" s="21" t="str">
        <f t="shared" si="5"/>
        <v/>
      </c>
    </row>
    <row r="35" spans="2:75" x14ac:dyDescent="0.15">
      <c r="B35" s="22">
        <v>31</v>
      </c>
      <c r="C35" s="23" t="s">
        <v>406</v>
      </c>
      <c r="D35" s="24" t="s">
        <v>407</v>
      </c>
      <c r="E35" s="23"/>
      <c r="F35" s="23" t="s">
        <v>408</v>
      </c>
      <c r="G35" s="23" t="s">
        <v>409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6"/>
      <c r="AN35" s="21" t="str">
        <f t="shared" si="2"/>
        <v>31_わかば小</v>
      </c>
      <c r="AO35" s="21" t="str">
        <f t="shared" si="8"/>
        <v>31_城山小</v>
      </c>
      <c r="AP35" s="21" t="str">
        <f t="shared" si="8"/>
        <v/>
      </c>
      <c r="AQ35" s="21" t="str">
        <f t="shared" si="8"/>
        <v>31_あずま中</v>
      </c>
      <c r="AR35" s="21" t="str">
        <f t="shared" si="8"/>
        <v>31_毛里田中</v>
      </c>
      <c r="AS35" s="21" t="str">
        <f t="shared" si="8"/>
        <v/>
      </c>
      <c r="AT35" s="21" t="str">
        <f t="shared" si="8"/>
        <v/>
      </c>
      <c r="AU35" s="21" t="str">
        <f t="shared" si="8"/>
        <v/>
      </c>
      <c r="AV35" s="21" t="str">
        <f t="shared" si="8"/>
        <v/>
      </c>
      <c r="AW35" s="21" t="str">
        <f t="shared" si="8"/>
        <v/>
      </c>
      <c r="AX35" s="21" t="str">
        <f t="shared" si="8"/>
        <v/>
      </c>
      <c r="AY35" s="21" t="str">
        <f t="shared" si="8"/>
        <v/>
      </c>
      <c r="AZ35" s="21" t="str">
        <f t="shared" si="8"/>
        <v/>
      </c>
      <c r="BA35" s="21" t="str">
        <f t="shared" si="8"/>
        <v/>
      </c>
      <c r="BB35" s="21" t="str">
        <f t="shared" si="8"/>
        <v/>
      </c>
      <c r="BC35" s="21" t="str">
        <f t="shared" si="8"/>
        <v/>
      </c>
      <c r="BD35" s="21" t="str">
        <f t="shared" si="6"/>
        <v/>
      </c>
      <c r="BE35" s="21" t="str">
        <f t="shared" si="6"/>
        <v/>
      </c>
      <c r="BF35" s="21" t="str">
        <f t="shared" si="6"/>
        <v/>
      </c>
      <c r="BG35" s="21" t="str">
        <f t="shared" si="6"/>
        <v/>
      </c>
      <c r="BH35" s="21" t="str">
        <f t="shared" si="6"/>
        <v/>
      </c>
      <c r="BI35" s="21" t="str">
        <f t="shared" si="6"/>
        <v/>
      </c>
      <c r="BJ35" s="21" t="str">
        <f t="shared" si="6"/>
        <v/>
      </c>
      <c r="BK35" s="21" t="str">
        <f t="shared" si="6"/>
        <v/>
      </c>
      <c r="BL35" s="21" t="str">
        <f t="shared" si="6"/>
        <v/>
      </c>
      <c r="BM35" s="21" t="str">
        <f t="shared" si="6"/>
        <v/>
      </c>
      <c r="BN35" s="21" t="str">
        <f t="shared" si="6"/>
        <v/>
      </c>
      <c r="BO35" s="21" t="str">
        <f t="shared" si="6"/>
        <v/>
      </c>
      <c r="BP35" s="21" t="str">
        <f t="shared" si="6"/>
        <v/>
      </c>
      <c r="BQ35" s="21" t="str">
        <f t="shared" si="6"/>
        <v/>
      </c>
      <c r="BR35" s="21" t="str">
        <f t="shared" si="6"/>
        <v/>
      </c>
      <c r="BS35" s="21" t="str">
        <f t="shared" si="6"/>
        <v/>
      </c>
      <c r="BT35" s="21" t="str">
        <f t="shared" si="7"/>
        <v/>
      </c>
      <c r="BU35" s="21" t="str">
        <f t="shared" si="5"/>
        <v/>
      </c>
      <c r="BV35" s="21" t="str">
        <f t="shared" si="5"/>
        <v/>
      </c>
      <c r="BW35" s="21" t="str">
        <f t="shared" si="5"/>
        <v/>
      </c>
    </row>
    <row r="36" spans="2:75" x14ac:dyDescent="0.15">
      <c r="B36" s="22">
        <v>32</v>
      </c>
      <c r="C36" s="23" t="s">
        <v>410</v>
      </c>
      <c r="D36" s="24" t="s">
        <v>411</v>
      </c>
      <c r="E36" s="23"/>
      <c r="F36" s="23" t="s">
        <v>412</v>
      </c>
      <c r="G36" s="23" t="s">
        <v>413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  <c r="AN36" s="21" t="str">
        <f t="shared" si="2"/>
        <v>32_勝山小</v>
      </c>
      <c r="AO36" s="21" t="str">
        <f t="shared" si="8"/>
        <v>32_鼻高小</v>
      </c>
      <c r="AP36" s="21" t="str">
        <f t="shared" si="8"/>
        <v/>
      </c>
      <c r="AQ36" s="21" t="str">
        <f t="shared" si="8"/>
        <v>32_境北中</v>
      </c>
      <c r="AR36" s="21" t="str">
        <f t="shared" si="8"/>
        <v>32_城西中</v>
      </c>
      <c r="AS36" s="21" t="str">
        <f t="shared" si="8"/>
        <v/>
      </c>
      <c r="AT36" s="21" t="str">
        <f t="shared" si="8"/>
        <v/>
      </c>
      <c r="AU36" s="21" t="str">
        <f t="shared" si="8"/>
        <v/>
      </c>
      <c r="AV36" s="21" t="str">
        <f t="shared" si="8"/>
        <v/>
      </c>
      <c r="AW36" s="21" t="str">
        <f t="shared" si="8"/>
        <v/>
      </c>
      <c r="AX36" s="21" t="str">
        <f t="shared" si="8"/>
        <v/>
      </c>
      <c r="AY36" s="21" t="str">
        <f t="shared" si="8"/>
        <v/>
      </c>
      <c r="AZ36" s="21" t="str">
        <f t="shared" si="8"/>
        <v/>
      </c>
      <c r="BA36" s="21" t="str">
        <f t="shared" si="8"/>
        <v/>
      </c>
      <c r="BB36" s="21" t="str">
        <f t="shared" si="8"/>
        <v/>
      </c>
      <c r="BC36" s="21" t="str">
        <f t="shared" si="8"/>
        <v/>
      </c>
      <c r="BD36" s="21" t="str">
        <f t="shared" si="6"/>
        <v/>
      </c>
      <c r="BE36" s="21" t="str">
        <f t="shared" si="6"/>
        <v/>
      </c>
      <c r="BF36" s="21" t="str">
        <f t="shared" si="6"/>
        <v/>
      </c>
      <c r="BG36" s="21" t="str">
        <f t="shared" si="6"/>
        <v/>
      </c>
      <c r="BH36" s="21" t="str">
        <f t="shared" si="6"/>
        <v/>
      </c>
      <c r="BI36" s="21" t="str">
        <f t="shared" si="6"/>
        <v/>
      </c>
      <c r="BJ36" s="21" t="str">
        <f t="shared" si="6"/>
        <v/>
      </c>
      <c r="BK36" s="21" t="str">
        <f t="shared" si="6"/>
        <v/>
      </c>
      <c r="BL36" s="21" t="str">
        <f t="shared" si="6"/>
        <v/>
      </c>
      <c r="BM36" s="21" t="str">
        <f t="shared" si="6"/>
        <v/>
      </c>
      <c r="BN36" s="21" t="str">
        <f t="shared" si="6"/>
        <v/>
      </c>
      <c r="BO36" s="21" t="str">
        <f t="shared" si="6"/>
        <v/>
      </c>
      <c r="BP36" s="21" t="str">
        <f t="shared" si="6"/>
        <v/>
      </c>
      <c r="BQ36" s="21" t="str">
        <f t="shared" si="6"/>
        <v/>
      </c>
      <c r="BR36" s="21" t="str">
        <f t="shared" ref="BR36:BW67" si="9">IF(AG36&lt;&gt;"",TEXT($B36,"00")&amp;"_"&amp;AG36,"")</f>
        <v/>
      </c>
      <c r="BS36" s="21" t="str">
        <f t="shared" si="9"/>
        <v/>
      </c>
      <c r="BT36" s="21" t="str">
        <f t="shared" si="7"/>
        <v/>
      </c>
      <c r="BU36" s="21" t="str">
        <f t="shared" si="5"/>
        <v/>
      </c>
      <c r="BV36" s="21" t="str">
        <f t="shared" si="5"/>
        <v/>
      </c>
      <c r="BW36" s="21" t="str">
        <f t="shared" si="5"/>
        <v/>
      </c>
    </row>
    <row r="37" spans="2:75" x14ac:dyDescent="0.15">
      <c r="B37" s="22">
        <v>33</v>
      </c>
      <c r="C37" s="23" t="s">
        <v>414</v>
      </c>
      <c r="D37" s="24" t="s">
        <v>415</v>
      </c>
      <c r="E37" s="23"/>
      <c r="F37" s="23" t="s">
        <v>416</v>
      </c>
      <c r="G37" s="23" t="s">
        <v>417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6"/>
      <c r="AN37" s="21" t="str">
        <f t="shared" si="2"/>
        <v>33_元総社南小</v>
      </c>
      <c r="AO37" s="21" t="str">
        <f t="shared" si="8"/>
        <v>33_倉渕小</v>
      </c>
      <c r="AP37" s="21" t="str">
        <f t="shared" si="8"/>
        <v/>
      </c>
      <c r="AQ37" s="21" t="str">
        <f t="shared" si="8"/>
        <v>33_境西中</v>
      </c>
      <c r="AR37" s="21" t="str">
        <f t="shared" si="8"/>
        <v>33_城東中</v>
      </c>
      <c r="AS37" s="21" t="str">
        <f t="shared" si="8"/>
        <v/>
      </c>
      <c r="AT37" s="21" t="str">
        <f t="shared" si="8"/>
        <v/>
      </c>
      <c r="AU37" s="21" t="str">
        <f t="shared" si="8"/>
        <v/>
      </c>
      <c r="AV37" s="21" t="str">
        <f t="shared" si="8"/>
        <v/>
      </c>
      <c r="AW37" s="21" t="str">
        <f t="shared" si="8"/>
        <v/>
      </c>
      <c r="AX37" s="21" t="str">
        <f t="shared" si="8"/>
        <v/>
      </c>
      <c r="AY37" s="21" t="str">
        <f t="shared" si="8"/>
        <v/>
      </c>
      <c r="AZ37" s="21" t="str">
        <f t="shared" si="8"/>
        <v/>
      </c>
      <c r="BA37" s="21" t="str">
        <f t="shared" si="8"/>
        <v/>
      </c>
      <c r="BB37" s="21" t="str">
        <f t="shared" si="8"/>
        <v/>
      </c>
      <c r="BC37" s="21" t="str">
        <f t="shared" si="8"/>
        <v/>
      </c>
      <c r="BD37" s="21" t="str">
        <f t="shared" ref="BD37:BQ55" si="10">IF(S37&lt;&gt;"",TEXT($B37,"00")&amp;"_"&amp;S37,"")</f>
        <v/>
      </c>
      <c r="BE37" s="21" t="str">
        <f t="shared" si="10"/>
        <v/>
      </c>
      <c r="BF37" s="21" t="str">
        <f t="shared" si="10"/>
        <v/>
      </c>
      <c r="BG37" s="21" t="str">
        <f t="shared" si="10"/>
        <v/>
      </c>
      <c r="BH37" s="21" t="str">
        <f t="shared" si="10"/>
        <v/>
      </c>
      <c r="BI37" s="21" t="str">
        <f t="shared" si="10"/>
        <v/>
      </c>
      <c r="BJ37" s="21" t="str">
        <f t="shared" si="10"/>
        <v/>
      </c>
      <c r="BK37" s="21" t="str">
        <f t="shared" si="10"/>
        <v/>
      </c>
      <c r="BL37" s="21" t="str">
        <f t="shared" si="10"/>
        <v/>
      </c>
      <c r="BM37" s="21" t="str">
        <f t="shared" si="10"/>
        <v/>
      </c>
      <c r="BN37" s="21" t="str">
        <f t="shared" si="10"/>
        <v/>
      </c>
      <c r="BO37" s="21" t="str">
        <f t="shared" si="10"/>
        <v/>
      </c>
      <c r="BP37" s="21" t="str">
        <f t="shared" si="10"/>
        <v/>
      </c>
      <c r="BQ37" s="21" t="str">
        <f t="shared" si="10"/>
        <v/>
      </c>
      <c r="BR37" s="21" t="str">
        <f t="shared" si="9"/>
        <v/>
      </c>
      <c r="BS37" s="21" t="str">
        <f t="shared" si="9"/>
        <v/>
      </c>
      <c r="BT37" s="21" t="str">
        <f t="shared" si="7"/>
        <v/>
      </c>
      <c r="BU37" s="21" t="str">
        <f t="shared" si="7"/>
        <v/>
      </c>
      <c r="BV37" s="21" t="str">
        <f t="shared" si="7"/>
        <v/>
      </c>
      <c r="BW37" s="21" t="str">
        <f t="shared" si="7"/>
        <v/>
      </c>
    </row>
    <row r="38" spans="2:75" x14ac:dyDescent="0.15">
      <c r="B38" s="22">
        <v>34</v>
      </c>
      <c r="C38" s="23" t="s">
        <v>418</v>
      </c>
      <c r="D38" s="24" t="s">
        <v>419</v>
      </c>
      <c r="E38" s="23"/>
      <c r="F38" s="23" t="s">
        <v>420</v>
      </c>
      <c r="G38" s="23" t="s">
        <v>421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6"/>
      <c r="AN38" s="21" t="str">
        <f t="shared" si="2"/>
        <v>34_桃木小</v>
      </c>
      <c r="AO38" s="21" t="str">
        <f t="shared" ref="AO38:BC54" si="11">IF(D38&lt;&gt;"",TEXT($B38,"00")&amp;"_"&amp;D38,"")</f>
        <v>34_箕輪小</v>
      </c>
      <c r="AP38" s="21" t="str">
        <f t="shared" si="11"/>
        <v/>
      </c>
      <c r="AQ38" s="21" t="str">
        <f t="shared" si="11"/>
        <v>34_境南中</v>
      </c>
      <c r="AR38" s="21" t="str">
        <f t="shared" si="11"/>
        <v>34_旭中</v>
      </c>
      <c r="AS38" s="21" t="str">
        <f t="shared" si="11"/>
        <v/>
      </c>
      <c r="AT38" s="21" t="str">
        <f t="shared" si="11"/>
        <v/>
      </c>
      <c r="AU38" s="21" t="str">
        <f t="shared" si="11"/>
        <v/>
      </c>
      <c r="AV38" s="21" t="str">
        <f t="shared" si="11"/>
        <v/>
      </c>
      <c r="AW38" s="21" t="str">
        <f t="shared" si="11"/>
        <v/>
      </c>
      <c r="AX38" s="21" t="str">
        <f t="shared" si="11"/>
        <v/>
      </c>
      <c r="AY38" s="21" t="str">
        <f t="shared" si="11"/>
        <v/>
      </c>
      <c r="AZ38" s="21" t="str">
        <f t="shared" si="11"/>
        <v/>
      </c>
      <c r="BA38" s="21" t="str">
        <f t="shared" si="11"/>
        <v/>
      </c>
      <c r="BB38" s="21" t="str">
        <f t="shared" si="11"/>
        <v/>
      </c>
      <c r="BC38" s="21" t="str">
        <f t="shared" si="11"/>
        <v/>
      </c>
      <c r="BD38" s="21" t="str">
        <f t="shared" si="10"/>
        <v/>
      </c>
      <c r="BE38" s="21" t="str">
        <f t="shared" si="10"/>
        <v/>
      </c>
      <c r="BF38" s="21" t="str">
        <f t="shared" si="10"/>
        <v/>
      </c>
      <c r="BG38" s="21" t="str">
        <f t="shared" si="10"/>
        <v/>
      </c>
      <c r="BH38" s="21" t="str">
        <f t="shared" si="10"/>
        <v/>
      </c>
      <c r="BI38" s="21" t="str">
        <f t="shared" si="10"/>
        <v/>
      </c>
      <c r="BJ38" s="21" t="str">
        <f t="shared" si="10"/>
        <v/>
      </c>
      <c r="BK38" s="21" t="str">
        <f t="shared" si="10"/>
        <v/>
      </c>
      <c r="BL38" s="21" t="str">
        <f t="shared" si="10"/>
        <v/>
      </c>
      <c r="BM38" s="21" t="str">
        <f t="shared" si="10"/>
        <v/>
      </c>
      <c r="BN38" s="21" t="str">
        <f t="shared" si="10"/>
        <v/>
      </c>
      <c r="BO38" s="21" t="str">
        <f t="shared" si="10"/>
        <v/>
      </c>
      <c r="BP38" s="21" t="str">
        <f t="shared" si="10"/>
        <v/>
      </c>
      <c r="BQ38" s="21" t="str">
        <f t="shared" si="10"/>
        <v/>
      </c>
      <c r="BR38" s="21" t="str">
        <f t="shared" si="9"/>
        <v/>
      </c>
      <c r="BS38" s="21" t="str">
        <f t="shared" si="9"/>
        <v/>
      </c>
      <c r="BT38" s="21" t="str">
        <f t="shared" si="7"/>
        <v/>
      </c>
      <c r="BU38" s="21" t="str">
        <f t="shared" si="7"/>
        <v/>
      </c>
      <c r="BV38" s="21" t="str">
        <f t="shared" si="7"/>
        <v/>
      </c>
      <c r="BW38" s="21" t="str">
        <f t="shared" si="7"/>
        <v/>
      </c>
    </row>
    <row r="39" spans="2:75" x14ac:dyDescent="0.15">
      <c r="B39" s="22">
        <v>35</v>
      </c>
      <c r="C39" s="23" t="s">
        <v>422</v>
      </c>
      <c r="D39" s="24" t="s">
        <v>423</v>
      </c>
      <c r="E39" s="23"/>
      <c r="F39" s="23" t="s">
        <v>424</v>
      </c>
      <c r="G39" s="23" t="s">
        <v>425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6"/>
      <c r="AN39" s="21" t="str">
        <f t="shared" si="2"/>
        <v>35_山王小</v>
      </c>
      <c r="AO39" s="21" t="str">
        <f t="shared" si="11"/>
        <v>35_車郷小</v>
      </c>
      <c r="AP39" s="21" t="str">
        <f t="shared" si="11"/>
        <v/>
      </c>
      <c r="AQ39" s="21" t="str">
        <f t="shared" si="11"/>
        <v>35_四ツ葉学園</v>
      </c>
      <c r="AR39" s="21" t="str">
        <f t="shared" si="11"/>
        <v>35_尾島中</v>
      </c>
      <c r="AS39" s="21" t="str">
        <f t="shared" si="11"/>
        <v/>
      </c>
      <c r="AT39" s="21" t="str">
        <f t="shared" si="11"/>
        <v/>
      </c>
      <c r="AU39" s="21" t="str">
        <f t="shared" si="11"/>
        <v/>
      </c>
      <c r="AV39" s="21" t="str">
        <f t="shared" si="11"/>
        <v/>
      </c>
      <c r="AW39" s="21" t="str">
        <f t="shared" si="11"/>
        <v/>
      </c>
      <c r="AX39" s="21" t="str">
        <f t="shared" si="11"/>
        <v/>
      </c>
      <c r="AY39" s="21" t="str">
        <f t="shared" si="11"/>
        <v/>
      </c>
      <c r="AZ39" s="21" t="str">
        <f t="shared" si="11"/>
        <v/>
      </c>
      <c r="BA39" s="21" t="str">
        <f t="shared" si="11"/>
        <v/>
      </c>
      <c r="BB39" s="21" t="str">
        <f t="shared" si="11"/>
        <v/>
      </c>
      <c r="BC39" s="21" t="str">
        <f t="shared" si="11"/>
        <v/>
      </c>
      <c r="BD39" s="21" t="str">
        <f t="shared" si="10"/>
        <v/>
      </c>
      <c r="BE39" s="21" t="str">
        <f t="shared" si="10"/>
        <v/>
      </c>
      <c r="BF39" s="21" t="str">
        <f t="shared" si="10"/>
        <v/>
      </c>
      <c r="BG39" s="21" t="str">
        <f t="shared" si="10"/>
        <v/>
      </c>
      <c r="BH39" s="21" t="str">
        <f t="shared" si="10"/>
        <v/>
      </c>
      <c r="BI39" s="21" t="str">
        <f t="shared" si="10"/>
        <v/>
      </c>
      <c r="BJ39" s="21" t="str">
        <f t="shared" si="10"/>
        <v/>
      </c>
      <c r="BK39" s="21" t="str">
        <f t="shared" si="10"/>
        <v/>
      </c>
      <c r="BL39" s="21" t="str">
        <f t="shared" si="10"/>
        <v/>
      </c>
      <c r="BM39" s="21" t="str">
        <f t="shared" si="10"/>
        <v/>
      </c>
      <c r="BN39" s="21" t="str">
        <f t="shared" si="10"/>
        <v/>
      </c>
      <c r="BO39" s="21" t="str">
        <f t="shared" si="10"/>
        <v/>
      </c>
      <c r="BP39" s="21" t="str">
        <f t="shared" si="10"/>
        <v/>
      </c>
      <c r="BQ39" s="21" t="str">
        <f t="shared" si="10"/>
        <v/>
      </c>
      <c r="BR39" s="21" t="str">
        <f t="shared" si="9"/>
        <v/>
      </c>
      <c r="BS39" s="21" t="str">
        <f t="shared" si="9"/>
        <v/>
      </c>
      <c r="BT39" s="21" t="str">
        <f t="shared" si="7"/>
        <v/>
      </c>
      <c r="BU39" s="21" t="str">
        <f t="shared" si="7"/>
        <v/>
      </c>
      <c r="BV39" s="21" t="str">
        <f t="shared" si="7"/>
        <v/>
      </c>
      <c r="BW39" s="21" t="str">
        <f t="shared" si="7"/>
        <v/>
      </c>
    </row>
    <row r="40" spans="2:75" x14ac:dyDescent="0.15">
      <c r="B40" s="22">
        <v>36</v>
      </c>
      <c r="C40" s="23" t="s">
        <v>426</v>
      </c>
      <c r="D40" s="24" t="s">
        <v>427</v>
      </c>
      <c r="E40" s="23"/>
      <c r="F40" s="23"/>
      <c r="G40" s="23" t="s">
        <v>428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6"/>
      <c r="AN40" s="21" t="str">
        <f t="shared" si="2"/>
        <v>36_新田小</v>
      </c>
      <c r="AO40" s="21" t="str">
        <f t="shared" si="11"/>
        <v>36_箕郷東小</v>
      </c>
      <c r="AP40" s="21" t="str">
        <f t="shared" si="11"/>
        <v/>
      </c>
      <c r="AQ40" s="21" t="str">
        <f t="shared" si="11"/>
        <v/>
      </c>
      <c r="AR40" s="21" t="str">
        <f t="shared" si="11"/>
        <v>36_木崎中</v>
      </c>
      <c r="AS40" s="21" t="str">
        <f t="shared" si="11"/>
        <v/>
      </c>
      <c r="AT40" s="21" t="str">
        <f t="shared" si="11"/>
        <v/>
      </c>
      <c r="AU40" s="21" t="str">
        <f t="shared" si="11"/>
        <v/>
      </c>
      <c r="AV40" s="21" t="str">
        <f t="shared" si="11"/>
        <v/>
      </c>
      <c r="AW40" s="21" t="str">
        <f t="shared" si="11"/>
        <v/>
      </c>
      <c r="AX40" s="21" t="str">
        <f t="shared" si="11"/>
        <v/>
      </c>
      <c r="AY40" s="21" t="str">
        <f t="shared" si="11"/>
        <v/>
      </c>
      <c r="AZ40" s="21" t="str">
        <f t="shared" si="11"/>
        <v/>
      </c>
      <c r="BA40" s="21" t="str">
        <f t="shared" si="11"/>
        <v/>
      </c>
      <c r="BB40" s="21" t="str">
        <f t="shared" si="11"/>
        <v/>
      </c>
      <c r="BC40" s="21" t="str">
        <f t="shared" si="11"/>
        <v/>
      </c>
      <c r="BD40" s="21" t="str">
        <f t="shared" si="10"/>
        <v/>
      </c>
      <c r="BE40" s="21" t="str">
        <f t="shared" si="10"/>
        <v/>
      </c>
      <c r="BF40" s="21" t="str">
        <f t="shared" si="10"/>
        <v/>
      </c>
      <c r="BG40" s="21" t="str">
        <f t="shared" si="10"/>
        <v/>
      </c>
      <c r="BH40" s="21" t="str">
        <f t="shared" si="10"/>
        <v/>
      </c>
      <c r="BI40" s="21" t="str">
        <f t="shared" si="10"/>
        <v/>
      </c>
      <c r="BJ40" s="21" t="str">
        <f t="shared" si="10"/>
        <v/>
      </c>
      <c r="BK40" s="21" t="str">
        <f t="shared" si="10"/>
        <v/>
      </c>
      <c r="BL40" s="21" t="str">
        <f t="shared" si="10"/>
        <v/>
      </c>
      <c r="BM40" s="21" t="str">
        <f t="shared" si="10"/>
        <v/>
      </c>
      <c r="BN40" s="21" t="str">
        <f t="shared" si="10"/>
        <v/>
      </c>
      <c r="BO40" s="21" t="str">
        <f t="shared" si="10"/>
        <v/>
      </c>
      <c r="BP40" s="21" t="str">
        <f t="shared" si="10"/>
        <v/>
      </c>
      <c r="BQ40" s="21" t="str">
        <f t="shared" si="10"/>
        <v/>
      </c>
      <c r="BR40" s="21" t="str">
        <f t="shared" si="9"/>
        <v/>
      </c>
      <c r="BS40" s="21" t="str">
        <f t="shared" si="9"/>
        <v/>
      </c>
      <c r="BT40" s="21" t="str">
        <f t="shared" si="7"/>
        <v/>
      </c>
      <c r="BU40" s="21" t="str">
        <f t="shared" si="7"/>
        <v/>
      </c>
      <c r="BV40" s="21" t="str">
        <f t="shared" si="7"/>
        <v/>
      </c>
      <c r="BW40" s="21" t="str">
        <f t="shared" si="7"/>
        <v/>
      </c>
    </row>
    <row r="41" spans="2:75" x14ac:dyDescent="0.15">
      <c r="B41" s="22">
        <v>37</v>
      </c>
      <c r="C41" s="23" t="s">
        <v>429</v>
      </c>
      <c r="D41" s="24" t="s">
        <v>430</v>
      </c>
      <c r="E41" s="23"/>
      <c r="F41" s="23"/>
      <c r="G41" s="23" t="s">
        <v>431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6"/>
      <c r="AN41" s="21" t="str">
        <f t="shared" si="2"/>
        <v>37_元総社北小</v>
      </c>
      <c r="AO41" s="21" t="str">
        <f t="shared" si="11"/>
        <v>37_金古小</v>
      </c>
      <c r="AP41" s="21" t="str">
        <f t="shared" si="11"/>
        <v/>
      </c>
      <c r="AQ41" s="21" t="str">
        <f t="shared" si="11"/>
        <v/>
      </c>
      <c r="AR41" s="21" t="str">
        <f t="shared" si="11"/>
        <v>37_生品中</v>
      </c>
      <c r="AS41" s="21" t="str">
        <f t="shared" si="11"/>
        <v/>
      </c>
      <c r="AT41" s="21" t="str">
        <f t="shared" si="11"/>
        <v/>
      </c>
      <c r="AU41" s="21" t="str">
        <f t="shared" si="11"/>
        <v/>
      </c>
      <c r="AV41" s="21" t="str">
        <f t="shared" si="11"/>
        <v/>
      </c>
      <c r="AW41" s="21" t="str">
        <f t="shared" si="11"/>
        <v/>
      </c>
      <c r="AX41" s="21" t="str">
        <f t="shared" si="11"/>
        <v/>
      </c>
      <c r="AY41" s="21" t="str">
        <f t="shared" si="11"/>
        <v/>
      </c>
      <c r="AZ41" s="21" t="str">
        <f t="shared" si="11"/>
        <v/>
      </c>
      <c r="BA41" s="21" t="str">
        <f t="shared" si="11"/>
        <v/>
      </c>
      <c r="BB41" s="21" t="str">
        <f t="shared" si="11"/>
        <v/>
      </c>
      <c r="BC41" s="21" t="str">
        <f t="shared" si="11"/>
        <v/>
      </c>
      <c r="BD41" s="21" t="str">
        <f t="shared" si="10"/>
        <v/>
      </c>
      <c r="BE41" s="21" t="str">
        <f t="shared" si="10"/>
        <v/>
      </c>
      <c r="BF41" s="21" t="str">
        <f t="shared" si="10"/>
        <v/>
      </c>
      <c r="BG41" s="21" t="str">
        <f t="shared" si="10"/>
        <v/>
      </c>
      <c r="BH41" s="21" t="str">
        <f t="shared" si="10"/>
        <v/>
      </c>
      <c r="BI41" s="21" t="str">
        <f t="shared" si="10"/>
        <v/>
      </c>
      <c r="BJ41" s="21" t="str">
        <f t="shared" si="10"/>
        <v/>
      </c>
      <c r="BK41" s="21" t="str">
        <f t="shared" si="10"/>
        <v/>
      </c>
      <c r="BL41" s="21" t="str">
        <f t="shared" si="10"/>
        <v/>
      </c>
      <c r="BM41" s="21" t="str">
        <f t="shared" si="10"/>
        <v/>
      </c>
      <c r="BN41" s="21" t="str">
        <f t="shared" si="10"/>
        <v/>
      </c>
      <c r="BO41" s="21" t="str">
        <f t="shared" si="10"/>
        <v/>
      </c>
      <c r="BP41" s="21" t="str">
        <f t="shared" si="10"/>
        <v/>
      </c>
      <c r="BQ41" s="21" t="str">
        <f t="shared" si="10"/>
        <v/>
      </c>
      <c r="BR41" s="21" t="str">
        <f t="shared" si="9"/>
        <v/>
      </c>
      <c r="BS41" s="21" t="str">
        <f t="shared" si="9"/>
        <v/>
      </c>
      <c r="BT41" s="21" t="str">
        <f t="shared" si="7"/>
        <v/>
      </c>
      <c r="BU41" s="21" t="str">
        <f t="shared" si="7"/>
        <v/>
      </c>
      <c r="BV41" s="21" t="str">
        <f t="shared" si="7"/>
        <v/>
      </c>
      <c r="BW41" s="21" t="str">
        <f t="shared" si="7"/>
        <v/>
      </c>
    </row>
    <row r="42" spans="2:75" x14ac:dyDescent="0.15">
      <c r="B42" s="22">
        <v>38</v>
      </c>
      <c r="C42" s="23" t="s">
        <v>432</v>
      </c>
      <c r="D42" s="24" t="s">
        <v>433</v>
      </c>
      <c r="E42" s="23"/>
      <c r="F42" s="23"/>
      <c r="G42" s="23" t="s">
        <v>434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6"/>
      <c r="AN42" s="21" t="str">
        <f t="shared" si="2"/>
        <v>38_大胡小</v>
      </c>
      <c r="AO42" s="21" t="str">
        <f t="shared" si="11"/>
        <v>38_国府小</v>
      </c>
      <c r="AP42" s="21" t="str">
        <f t="shared" si="11"/>
        <v/>
      </c>
      <c r="AQ42" s="21" t="str">
        <f t="shared" si="11"/>
        <v/>
      </c>
      <c r="AR42" s="21" t="str">
        <f t="shared" si="11"/>
        <v>38_綿打中</v>
      </c>
      <c r="AS42" s="21" t="str">
        <f t="shared" si="11"/>
        <v/>
      </c>
      <c r="AT42" s="21" t="str">
        <f t="shared" si="11"/>
        <v/>
      </c>
      <c r="AU42" s="21" t="str">
        <f t="shared" si="11"/>
        <v/>
      </c>
      <c r="AV42" s="21" t="str">
        <f t="shared" si="11"/>
        <v/>
      </c>
      <c r="AW42" s="21" t="str">
        <f t="shared" si="11"/>
        <v/>
      </c>
      <c r="AX42" s="21" t="str">
        <f t="shared" si="11"/>
        <v/>
      </c>
      <c r="AY42" s="21" t="str">
        <f t="shared" si="11"/>
        <v/>
      </c>
      <c r="AZ42" s="21" t="str">
        <f t="shared" si="11"/>
        <v/>
      </c>
      <c r="BA42" s="21" t="str">
        <f t="shared" si="11"/>
        <v/>
      </c>
      <c r="BB42" s="21" t="str">
        <f t="shared" si="11"/>
        <v/>
      </c>
      <c r="BC42" s="21" t="str">
        <f t="shared" si="11"/>
        <v/>
      </c>
      <c r="BD42" s="21" t="str">
        <f t="shared" si="10"/>
        <v/>
      </c>
      <c r="BE42" s="21" t="str">
        <f t="shared" si="10"/>
        <v/>
      </c>
      <c r="BF42" s="21" t="str">
        <f t="shared" si="10"/>
        <v/>
      </c>
      <c r="BG42" s="21" t="str">
        <f t="shared" si="10"/>
        <v/>
      </c>
      <c r="BH42" s="21" t="str">
        <f t="shared" si="10"/>
        <v/>
      </c>
      <c r="BI42" s="21" t="str">
        <f t="shared" si="10"/>
        <v/>
      </c>
      <c r="BJ42" s="21" t="str">
        <f t="shared" si="10"/>
        <v/>
      </c>
      <c r="BK42" s="21" t="str">
        <f t="shared" si="10"/>
        <v/>
      </c>
      <c r="BL42" s="21" t="str">
        <f t="shared" si="10"/>
        <v/>
      </c>
      <c r="BM42" s="21" t="str">
        <f t="shared" si="10"/>
        <v/>
      </c>
      <c r="BN42" s="21" t="str">
        <f t="shared" si="10"/>
        <v/>
      </c>
      <c r="BO42" s="21" t="str">
        <f t="shared" si="10"/>
        <v/>
      </c>
      <c r="BP42" s="21" t="str">
        <f t="shared" si="10"/>
        <v/>
      </c>
      <c r="BQ42" s="21" t="str">
        <f t="shared" si="10"/>
        <v/>
      </c>
      <c r="BR42" s="21" t="str">
        <f t="shared" si="9"/>
        <v/>
      </c>
      <c r="BS42" s="21" t="str">
        <f t="shared" si="9"/>
        <v/>
      </c>
      <c r="BT42" s="21" t="str">
        <f t="shared" si="7"/>
        <v/>
      </c>
      <c r="BU42" s="21" t="str">
        <f t="shared" si="7"/>
        <v/>
      </c>
      <c r="BV42" s="21" t="str">
        <f t="shared" si="7"/>
        <v/>
      </c>
      <c r="BW42" s="21" t="str">
        <f t="shared" si="7"/>
        <v/>
      </c>
    </row>
    <row r="43" spans="2:75" x14ac:dyDescent="0.15">
      <c r="B43" s="22">
        <v>39</v>
      </c>
      <c r="C43" s="23" t="s">
        <v>435</v>
      </c>
      <c r="D43" s="24" t="s">
        <v>436</v>
      </c>
      <c r="E43" s="23"/>
      <c r="F43" s="23"/>
      <c r="G43" s="23" t="s">
        <v>437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6"/>
      <c r="AN43" s="21" t="str">
        <f t="shared" si="2"/>
        <v>39_滝窪小</v>
      </c>
      <c r="AO43" s="21" t="str">
        <f t="shared" si="11"/>
        <v>39_堤ヶ岡小</v>
      </c>
      <c r="AP43" s="21" t="str">
        <f t="shared" si="11"/>
        <v/>
      </c>
      <c r="AQ43" s="21" t="str">
        <f t="shared" si="11"/>
        <v/>
      </c>
      <c r="AR43" s="21" t="str">
        <f t="shared" si="11"/>
        <v>39_薮塚本町中</v>
      </c>
      <c r="AS43" s="21" t="str">
        <f t="shared" si="11"/>
        <v/>
      </c>
      <c r="AT43" s="21" t="str">
        <f t="shared" si="11"/>
        <v/>
      </c>
      <c r="AU43" s="21" t="str">
        <f t="shared" si="11"/>
        <v/>
      </c>
      <c r="AV43" s="21" t="str">
        <f t="shared" si="11"/>
        <v/>
      </c>
      <c r="AW43" s="21" t="str">
        <f t="shared" si="11"/>
        <v/>
      </c>
      <c r="AX43" s="21" t="str">
        <f t="shared" si="11"/>
        <v/>
      </c>
      <c r="AY43" s="21" t="str">
        <f t="shared" si="11"/>
        <v/>
      </c>
      <c r="AZ43" s="21" t="str">
        <f t="shared" si="11"/>
        <v/>
      </c>
      <c r="BA43" s="21" t="str">
        <f t="shared" si="11"/>
        <v/>
      </c>
      <c r="BB43" s="21" t="str">
        <f t="shared" si="11"/>
        <v/>
      </c>
      <c r="BC43" s="21" t="str">
        <f t="shared" si="11"/>
        <v/>
      </c>
      <c r="BD43" s="21" t="str">
        <f t="shared" si="10"/>
        <v/>
      </c>
      <c r="BE43" s="21" t="str">
        <f t="shared" si="10"/>
        <v/>
      </c>
      <c r="BF43" s="21" t="str">
        <f t="shared" si="10"/>
        <v/>
      </c>
      <c r="BG43" s="21" t="str">
        <f t="shared" si="10"/>
        <v/>
      </c>
      <c r="BH43" s="21" t="str">
        <f t="shared" si="10"/>
        <v/>
      </c>
      <c r="BI43" s="21" t="str">
        <f t="shared" si="10"/>
        <v/>
      </c>
      <c r="BJ43" s="21" t="str">
        <f t="shared" si="10"/>
        <v/>
      </c>
      <c r="BK43" s="21" t="str">
        <f t="shared" si="10"/>
        <v/>
      </c>
      <c r="BL43" s="21" t="str">
        <f t="shared" si="10"/>
        <v/>
      </c>
      <c r="BM43" s="21" t="str">
        <f t="shared" si="10"/>
        <v/>
      </c>
      <c r="BN43" s="21" t="str">
        <f t="shared" si="10"/>
        <v/>
      </c>
      <c r="BO43" s="21" t="str">
        <f t="shared" si="10"/>
        <v/>
      </c>
      <c r="BP43" s="21" t="str">
        <f t="shared" si="10"/>
        <v/>
      </c>
      <c r="BQ43" s="21" t="str">
        <f t="shared" si="10"/>
        <v/>
      </c>
      <c r="BR43" s="21" t="str">
        <f t="shared" si="9"/>
        <v/>
      </c>
      <c r="BS43" s="21" t="str">
        <f t="shared" si="9"/>
        <v/>
      </c>
      <c r="BT43" s="21" t="str">
        <f t="shared" si="7"/>
        <v/>
      </c>
      <c r="BU43" s="21" t="str">
        <f t="shared" si="7"/>
        <v/>
      </c>
      <c r="BV43" s="21" t="str">
        <f t="shared" si="7"/>
        <v/>
      </c>
      <c r="BW43" s="21" t="str">
        <f t="shared" si="7"/>
        <v/>
      </c>
    </row>
    <row r="44" spans="2:75" x14ac:dyDescent="0.15">
      <c r="B44" s="22">
        <v>40</v>
      </c>
      <c r="C44" s="23" t="s">
        <v>438</v>
      </c>
      <c r="D44" s="24" t="s">
        <v>439</v>
      </c>
      <c r="E44" s="23"/>
      <c r="F44" s="23"/>
      <c r="G44" s="23" t="s">
        <v>440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6"/>
      <c r="AN44" s="21" t="str">
        <f t="shared" si="2"/>
        <v>40_滝窪小金丸分校</v>
      </c>
      <c r="AO44" s="21" t="str">
        <f t="shared" si="11"/>
        <v>40_上郊小</v>
      </c>
      <c r="AP44" s="21" t="str">
        <f t="shared" si="11"/>
        <v/>
      </c>
      <c r="AQ44" s="21" t="str">
        <f t="shared" si="11"/>
        <v/>
      </c>
      <c r="AR44" s="21" t="str">
        <f t="shared" si="11"/>
        <v>40_太田中</v>
      </c>
      <c r="AS44" s="21" t="str">
        <f t="shared" si="11"/>
        <v/>
      </c>
      <c r="AT44" s="21" t="str">
        <f t="shared" si="11"/>
        <v/>
      </c>
      <c r="AU44" s="21" t="str">
        <f t="shared" si="11"/>
        <v/>
      </c>
      <c r="AV44" s="21" t="str">
        <f t="shared" si="11"/>
        <v/>
      </c>
      <c r="AW44" s="21" t="str">
        <f t="shared" si="11"/>
        <v/>
      </c>
      <c r="AX44" s="21" t="str">
        <f t="shared" si="11"/>
        <v/>
      </c>
      <c r="AY44" s="21" t="str">
        <f t="shared" si="11"/>
        <v/>
      </c>
      <c r="AZ44" s="21" t="str">
        <f t="shared" si="11"/>
        <v/>
      </c>
      <c r="BA44" s="21" t="str">
        <f t="shared" si="11"/>
        <v/>
      </c>
      <c r="BB44" s="21" t="str">
        <f t="shared" si="11"/>
        <v/>
      </c>
      <c r="BC44" s="21" t="str">
        <f t="shared" si="11"/>
        <v/>
      </c>
      <c r="BD44" s="21" t="str">
        <f t="shared" si="10"/>
        <v/>
      </c>
      <c r="BE44" s="21" t="str">
        <f t="shared" si="10"/>
        <v/>
      </c>
      <c r="BF44" s="21" t="str">
        <f t="shared" si="10"/>
        <v/>
      </c>
      <c r="BG44" s="21" t="str">
        <f t="shared" si="10"/>
        <v/>
      </c>
      <c r="BH44" s="21" t="str">
        <f t="shared" si="10"/>
        <v/>
      </c>
      <c r="BI44" s="21" t="str">
        <f t="shared" si="10"/>
        <v/>
      </c>
      <c r="BJ44" s="21" t="str">
        <f t="shared" si="10"/>
        <v/>
      </c>
      <c r="BK44" s="21" t="str">
        <f t="shared" si="10"/>
        <v/>
      </c>
      <c r="BL44" s="21" t="str">
        <f t="shared" si="10"/>
        <v/>
      </c>
      <c r="BM44" s="21" t="str">
        <f t="shared" si="10"/>
        <v/>
      </c>
      <c r="BN44" s="21" t="str">
        <f t="shared" si="10"/>
        <v/>
      </c>
      <c r="BO44" s="21" t="str">
        <f t="shared" si="10"/>
        <v/>
      </c>
      <c r="BP44" s="21" t="str">
        <f t="shared" si="10"/>
        <v/>
      </c>
      <c r="BQ44" s="21" t="str">
        <f t="shared" si="10"/>
        <v/>
      </c>
      <c r="BR44" s="21" t="str">
        <f t="shared" si="9"/>
        <v/>
      </c>
      <c r="BS44" s="21" t="str">
        <f t="shared" si="9"/>
        <v/>
      </c>
      <c r="BT44" s="21" t="str">
        <f t="shared" si="7"/>
        <v/>
      </c>
      <c r="BU44" s="21" t="str">
        <f t="shared" si="7"/>
        <v/>
      </c>
      <c r="BV44" s="21" t="str">
        <f t="shared" si="7"/>
        <v/>
      </c>
      <c r="BW44" s="21" t="str">
        <f t="shared" si="7"/>
        <v/>
      </c>
    </row>
    <row r="45" spans="2:75" x14ac:dyDescent="0.15">
      <c r="B45" s="22">
        <v>41</v>
      </c>
      <c r="C45" s="23" t="s">
        <v>441</v>
      </c>
      <c r="D45" s="24" t="s">
        <v>442</v>
      </c>
      <c r="E45" s="23"/>
      <c r="F45" s="23"/>
      <c r="G45" s="23" t="s">
        <v>443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6"/>
      <c r="AN45" s="21" t="str">
        <f t="shared" si="2"/>
        <v>41_大胡東小</v>
      </c>
      <c r="AO45" s="21" t="str">
        <f t="shared" si="11"/>
        <v>41_金古南小</v>
      </c>
      <c r="AP45" s="21" t="str">
        <f t="shared" si="11"/>
        <v/>
      </c>
      <c r="AQ45" s="21" t="str">
        <f t="shared" si="11"/>
        <v/>
      </c>
      <c r="AR45" s="21" t="str">
        <f t="shared" si="11"/>
        <v>41_太田高</v>
      </c>
      <c r="AS45" s="21" t="str">
        <f t="shared" si="11"/>
        <v/>
      </c>
      <c r="AT45" s="21" t="str">
        <f t="shared" si="11"/>
        <v/>
      </c>
      <c r="AU45" s="21" t="str">
        <f t="shared" si="11"/>
        <v/>
      </c>
      <c r="AV45" s="21" t="str">
        <f t="shared" si="11"/>
        <v/>
      </c>
      <c r="AW45" s="21" t="str">
        <f t="shared" si="11"/>
        <v/>
      </c>
      <c r="AX45" s="21" t="str">
        <f t="shared" si="11"/>
        <v/>
      </c>
      <c r="AY45" s="21" t="str">
        <f t="shared" si="11"/>
        <v/>
      </c>
      <c r="AZ45" s="21" t="str">
        <f t="shared" si="11"/>
        <v/>
      </c>
      <c r="BA45" s="21" t="str">
        <f t="shared" si="11"/>
        <v/>
      </c>
      <c r="BB45" s="21" t="str">
        <f t="shared" si="11"/>
        <v/>
      </c>
      <c r="BC45" s="21" t="str">
        <f t="shared" si="11"/>
        <v/>
      </c>
      <c r="BD45" s="21" t="str">
        <f t="shared" si="10"/>
        <v/>
      </c>
      <c r="BE45" s="21" t="str">
        <f t="shared" si="10"/>
        <v/>
      </c>
      <c r="BF45" s="21" t="str">
        <f t="shared" si="10"/>
        <v/>
      </c>
      <c r="BG45" s="21" t="str">
        <f t="shared" si="10"/>
        <v/>
      </c>
      <c r="BH45" s="21" t="str">
        <f t="shared" si="10"/>
        <v/>
      </c>
      <c r="BI45" s="21" t="str">
        <f t="shared" si="10"/>
        <v/>
      </c>
      <c r="BJ45" s="21" t="str">
        <f t="shared" si="10"/>
        <v/>
      </c>
      <c r="BK45" s="21" t="str">
        <f t="shared" si="10"/>
        <v/>
      </c>
      <c r="BL45" s="21" t="str">
        <f t="shared" si="10"/>
        <v/>
      </c>
      <c r="BM45" s="21" t="str">
        <f t="shared" si="10"/>
        <v/>
      </c>
      <c r="BN45" s="21" t="str">
        <f t="shared" si="10"/>
        <v/>
      </c>
      <c r="BO45" s="21" t="str">
        <f t="shared" si="10"/>
        <v/>
      </c>
      <c r="BP45" s="21" t="str">
        <f t="shared" si="10"/>
        <v/>
      </c>
      <c r="BQ45" s="21" t="str">
        <f t="shared" si="10"/>
        <v/>
      </c>
      <c r="BR45" s="21" t="str">
        <f t="shared" si="9"/>
        <v/>
      </c>
      <c r="BS45" s="21" t="str">
        <f t="shared" si="9"/>
        <v/>
      </c>
      <c r="BT45" s="21" t="str">
        <f t="shared" si="7"/>
        <v/>
      </c>
      <c r="BU45" s="21" t="str">
        <f t="shared" si="7"/>
        <v/>
      </c>
      <c r="BV45" s="21" t="str">
        <f t="shared" si="7"/>
        <v/>
      </c>
      <c r="BW45" s="21" t="str">
        <f t="shared" si="7"/>
        <v/>
      </c>
    </row>
    <row r="46" spans="2:75" x14ac:dyDescent="0.15">
      <c r="B46" s="22">
        <v>42</v>
      </c>
      <c r="C46" s="23" t="s">
        <v>444</v>
      </c>
      <c r="D46" s="24" t="s">
        <v>445</v>
      </c>
      <c r="E46" s="23"/>
      <c r="F46" s="23"/>
      <c r="G46" s="23" t="s">
        <v>446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6"/>
      <c r="AN46" s="21" t="str">
        <f t="shared" si="2"/>
        <v>42_宮城小</v>
      </c>
      <c r="AO46" s="21" t="str">
        <f t="shared" si="11"/>
        <v>42_桜山小</v>
      </c>
      <c r="AP46" s="21" t="str">
        <f t="shared" si="11"/>
        <v/>
      </c>
      <c r="AQ46" s="21" t="str">
        <f t="shared" si="11"/>
        <v/>
      </c>
      <c r="AR46" s="21" t="str">
        <f t="shared" si="11"/>
        <v>42_北の杜学園</v>
      </c>
      <c r="AS46" s="21" t="str">
        <f t="shared" si="11"/>
        <v/>
      </c>
      <c r="AT46" s="21" t="str">
        <f t="shared" si="11"/>
        <v/>
      </c>
      <c r="AU46" s="21" t="str">
        <f t="shared" si="11"/>
        <v/>
      </c>
      <c r="AV46" s="21" t="str">
        <f t="shared" si="11"/>
        <v/>
      </c>
      <c r="AW46" s="21" t="str">
        <f t="shared" si="11"/>
        <v/>
      </c>
      <c r="AX46" s="21" t="str">
        <f t="shared" si="11"/>
        <v/>
      </c>
      <c r="AY46" s="21" t="str">
        <f t="shared" si="11"/>
        <v/>
      </c>
      <c r="AZ46" s="21" t="str">
        <f t="shared" si="11"/>
        <v/>
      </c>
      <c r="BA46" s="21" t="str">
        <f t="shared" si="11"/>
        <v/>
      </c>
      <c r="BB46" s="21" t="str">
        <f t="shared" si="11"/>
        <v/>
      </c>
      <c r="BC46" s="21" t="str">
        <f t="shared" si="11"/>
        <v/>
      </c>
      <c r="BD46" s="21" t="str">
        <f t="shared" si="10"/>
        <v/>
      </c>
      <c r="BE46" s="21" t="str">
        <f t="shared" si="10"/>
        <v/>
      </c>
      <c r="BF46" s="21" t="str">
        <f t="shared" si="10"/>
        <v/>
      </c>
      <c r="BG46" s="21" t="str">
        <f t="shared" si="10"/>
        <v/>
      </c>
      <c r="BH46" s="21" t="str">
        <f t="shared" si="10"/>
        <v/>
      </c>
      <c r="BI46" s="21" t="str">
        <f t="shared" si="10"/>
        <v/>
      </c>
      <c r="BJ46" s="21" t="str">
        <f t="shared" si="10"/>
        <v/>
      </c>
      <c r="BK46" s="21" t="str">
        <f t="shared" si="10"/>
        <v/>
      </c>
      <c r="BL46" s="21" t="str">
        <f t="shared" si="10"/>
        <v/>
      </c>
      <c r="BM46" s="21" t="str">
        <f t="shared" si="10"/>
        <v/>
      </c>
      <c r="BN46" s="21" t="str">
        <f t="shared" si="10"/>
        <v/>
      </c>
      <c r="BO46" s="21" t="str">
        <f t="shared" si="10"/>
        <v/>
      </c>
      <c r="BP46" s="21" t="str">
        <f t="shared" si="10"/>
        <v/>
      </c>
      <c r="BQ46" s="21" t="str">
        <f t="shared" si="10"/>
        <v/>
      </c>
      <c r="BR46" s="21" t="str">
        <f t="shared" si="9"/>
        <v/>
      </c>
      <c r="BS46" s="21" t="str">
        <f t="shared" si="9"/>
        <v/>
      </c>
      <c r="BT46" s="21" t="str">
        <f t="shared" si="7"/>
        <v/>
      </c>
      <c r="BU46" s="21" t="str">
        <f t="shared" si="7"/>
        <v/>
      </c>
      <c r="BV46" s="21" t="str">
        <f t="shared" si="7"/>
        <v/>
      </c>
      <c r="BW46" s="21" t="str">
        <f t="shared" si="7"/>
        <v/>
      </c>
    </row>
    <row r="47" spans="2:75" x14ac:dyDescent="0.15">
      <c r="B47" s="22">
        <v>43</v>
      </c>
      <c r="C47" s="23" t="s">
        <v>447</v>
      </c>
      <c r="D47" s="24" t="s">
        <v>448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6"/>
      <c r="AN47" s="21" t="str">
        <f t="shared" si="2"/>
        <v>43_粕川小</v>
      </c>
      <c r="AO47" s="21" t="str">
        <f t="shared" si="11"/>
        <v>43_新町第一小</v>
      </c>
      <c r="AP47" s="21" t="str">
        <f t="shared" si="11"/>
        <v/>
      </c>
      <c r="AQ47" s="21" t="str">
        <f t="shared" si="11"/>
        <v/>
      </c>
      <c r="AR47" s="21" t="str">
        <f t="shared" si="11"/>
        <v/>
      </c>
      <c r="AS47" s="21" t="str">
        <f t="shared" si="11"/>
        <v/>
      </c>
      <c r="AT47" s="21" t="str">
        <f t="shared" si="11"/>
        <v/>
      </c>
      <c r="AU47" s="21" t="str">
        <f t="shared" si="11"/>
        <v/>
      </c>
      <c r="AV47" s="21" t="str">
        <f t="shared" si="11"/>
        <v/>
      </c>
      <c r="AW47" s="21" t="str">
        <f t="shared" si="11"/>
        <v/>
      </c>
      <c r="AX47" s="21" t="str">
        <f t="shared" si="11"/>
        <v/>
      </c>
      <c r="AY47" s="21" t="str">
        <f t="shared" si="11"/>
        <v/>
      </c>
      <c r="AZ47" s="21" t="str">
        <f t="shared" si="11"/>
        <v/>
      </c>
      <c r="BA47" s="21" t="str">
        <f t="shared" si="11"/>
        <v/>
      </c>
      <c r="BB47" s="21" t="str">
        <f t="shared" si="11"/>
        <v/>
      </c>
      <c r="BC47" s="21" t="str">
        <f t="shared" si="11"/>
        <v/>
      </c>
      <c r="BD47" s="21" t="str">
        <f t="shared" si="10"/>
        <v/>
      </c>
      <c r="BE47" s="21" t="str">
        <f t="shared" si="10"/>
        <v/>
      </c>
      <c r="BF47" s="21" t="str">
        <f t="shared" si="10"/>
        <v/>
      </c>
      <c r="BG47" s="21" t="str">
        <f t="shared" si="10"/>
        <v/>
      </c>
      <c r="BH47" s="21" t="str">
        <f t="shared" si="10"/>
        <v/>
      </c>
      <c r="BI47" s="21" t="str">
        <f t="shared" si="10"/>
        <v/>
      </c>
      <c r="BJ47" s="21" t="str">
        <f t="shared" si="10"/>
        <v/>
      </c>
      <c r="BK47" s="21" t="str">
        <f t="shared" si="10"/>
        <v/>
      </c>
      <c r="BL47" s="21" t="str">
        <f t="shared" si="10"/>
        <v/>
      </c>
      <c r="BM47" s="21" t="str">
        <f t="shared" si="10"/>
        <v/>
      </c>
      <c r="BN47" s="21" t="str">
        <f t="shared" si="10"/>
        <v/>
      </c>
      <c r="BO47" s="21" t="str">
        <f t="shared" si="10"/>
        <v/>
      </c>
      <c r="BP47" s="21" t="str">
        <f t="shared" si="10"/>
        <v/>
      </c>
      <c r="BQ47" s="21" t="str">
        <f t="shared" si="10"/>
        <v/>
      </c>
      <c r="BR47" s="21" t="str">
        <f t="shared" si="9"/>
        <v/>
      </c>
      <c r="BS47" s="21" t="str">
        <f t="shared" si="9"/>
        <v/>
      </c>
      <c r="BT47" s="21" t="str">
        <f t="shared" si="7"/>
        <v/>
      </c>
      <c r="BU47" s="21" t="str">
        <f t="shared" si="7"/>
        <v/>
      </c>
      <c r="BV47" s="21" t="str">
        <f t="shared" si="7"/>
        <v/>
      </c>
      <c r="BW47" s="21" t="str">
        <f t="shared" si="7"/>
        <v/>
      </c>
    </row>
    <row r="48" spans="2:75" x14ac:dyDescent="0.15">
      <c r="B48" s="22">
        <v>44</v>
      </c>
      <c r="C48" s="23" t="s">
        <v>449</v>
      </c>
      <c r="D48" s="24" t="s">
        <v>450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6"/>
      <c r="AN48" s="21" t="str">
        <f t="shared" si="2"/>
        <v>44_月田小</v>
      </c>
      <c r="AO48" s="21" t="str">
        <f t="shared" si="11"/>
        <v>44_新町第二小</v>
      </c>
      <c r="AP48" s="21" t="str">
        <f t="shared" si="11"/>
        <v/>
      </c>
      <c r="AQ48" s="21" t="str">
        <f t="shared" si="11"/>
        <v/>
      </c>
      <c r="AR48" s="21" t="str">
        <f t="shared" si="11"/>
        <v/>
      </c>
      <c r="AS48" s="21" t="str">
        <f t="shared" si="11"/>
        <v/>
      </c>
      <c r="AT48" s="21" t="str">
        <f t="shared" si="11"/>
        <v/>
      </c>
      <c r="AU48" s="21" t="str">
        <f t="shared" si="11"/>
        <v/>
      </c>
      <c r="AV48" s="21" t="str">
        <f t="shared" si="11"/>
        <v/>
      </c>
      <c r="AW48" s="21" t="str">
        <f t="shared" si="11"/>
        <v/>
      </c>
      <c r="AX48" s="21" t="str">
        <f t="shared" si="11"/>
        <v/>
      </c>
      <c r="AY48" s="21" t="str">
        <f t="shared" si="11"/>
        <v/>
      </c>
      <c r="AZ48" s="21" t="str">
        <f t="shared" si="11"/>
        <v/>
      </c>
      <c r="BA48" s="21" t="str">
        <f t="shared" si="11"/>
        <v/>
      </c>
      <c r="BB48" s="21" t="str">
        <f t="shared" si="11"/>
        <v/>
      </c>
      <c r="BC48" s="21" t="str">
        <f t="shared" si="11"/>
        <v/>
      </c>
      <c r="BD48" s="21" t="str">
        <f t="shared" si="10"/>
        <v/>
      </c>
      <c r="BE48" s="21" t="str">
        <f t="shared" si="10"/>
        <v/>
      </c>
      <c r="BF48" s="21" t="str">
        <f t="shared" si="10"/>
        <v/>
      </c>
      <c r="BG48" s="21" t="str">
        <f t="shared" si="10"/>
        <v/>
      </c>
      <c r="BH48" s="21" t="str">
        <f t="shared" si="10"/>
        <v/>
      </c>
      <c r="BI48" s="21" t="str">
        <f t="shared" si="10"/>
        <v/>
      </c>
      <c r="BJ48" s="21" t="str">
        <f t="shared" si="10"/>
        <v/>
      </c>
      <c r="BK48" s="21" t="str">
        <f t="shared" si="10"/>
        <v/>
      </c>
      <c r="BL48" s="21" t="str">
        <f t="shared" si="10"/>
        <v/>
      </c>
      <c r="BM48" s="21" t="str">
        <f t="shared" si="10"/>
        <v/>
      </c>
      <c r="BN48" s="21" t="str">
        <f t="shared" si="10"/>
        <v/>
      </c>
      <c r="BO48" s="21" t="str">
        <f t="shared" si="10"/>
        <v/>
      </c>
      <c r="BP48" s="21" t="str">
        <f t="shared" si="10"/>
        <v/>
      </c>
      <c r="BQ48" s="21" t="str">
        <f t="shared" si="10"/>
        <v/>
      </c>
      <c r="BR48" s="21" t="str">
        <f t="shared" si="9"/>
        <v/>
      </c>
      <c r="BS48" s="21" t="str">
        <f t="shared" si="9"/>
        <v/>
      </c>
      <c r="BT48" s="21" t="str">
        <f t="shared" si="7"/>
        <v/>
      </c>
      <c r="BU48" s="21" t="str">
        <f t="shared" si="7"/>
        <v/>
      </c>
      <c r="BV48" s="21" t="str">
        <f t="shared" si="7"/>
        <v/>
      </c>
      <c r="BW48" s="21" t="str">
        <f t="shared" si="7"/>
        <v/>
      </c>
    </row>
    <row r="49" spans="2:75" x14ac:dyDescent="0.15">
      <c r="B49" s="22">
        <v>45</v>
      </c>
      <c r="C49" s="23" t="s">
        <v>451</v>
      </c>
      <c r="D49" s="24" t="s">
        <v>452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6"/>
      <c r="AN49" s="21" t="str">
        <f t="shared" si="2"/>
        <v>45_原小</v>
      </c>
      <c r="AO49" s="21" t="str">
        <f t="shared" si="11"/>
        <v>45_下室田小</v>
      </c>
      <c r="AP49" s="21" t="str">
        <f t="shared" si="11"/>
        <v/>
      </c>
      <c r="AQ49" s="21" t="str">
        <f t="shared" si="11"/>
        <v/>
      </c>
      <c r="AR49" s="21" t="str">
        <f t="shared" si="11"/>
        <v/>
      </c>
      <c r="AS49" s="21" t="str">
        <f t="shared" si="11"/>
        <v/>
      </c>
      <c r="AT49" s="21" t="str">
        <f t="shared" si="11"/>
        <v/>
      </c>
      <c r="AU49" s="21" t="str">
        <f t="shared" si="11"/>
        <v/>
      </c>
      <c r="AV49" s="21" t="str">
        <f t="shared" si="11"/>
        <v/>
      </c>
      <c r="AW49" s="21" t="str">
        <f t="shared" si="11"/>
        <v/>
      </c>
      <c r="AX49" s="21" t="str">
        <f t="shared" si="11"/>
        <v/>
      </c>
      <c r="AY49" s="21" t="str">
        <f t="shared" si="11"/>
        <v/>
      </c>
      <c r="AZ49" s="21" t="str">
        <f t="shared" si="11"/>
        <v/>
      </c>
      <c r="BA49" s="21" t="str">
        <f t="shared" si="11"/>
        <v/>
      </c>
      <c r="BB49" s="21" t="str">
        <f t="shared" si="11"/>
        <v/>
      </c>
      <c r="BC49" s="21" t="str">
        <f t="shared" si="11"/>
        <v/>
      </c>
      <c r="BD49" s="21" t="str">
        <f t="shared" si="10"/>
        <v/>
      </c>
      <c r="BE49" s="21" t="str">
        <f t="shared" si="10"/>
        <v/>
      </c>
      <c r="BF49" s="21" t="str">
        <f t="shared" si="10"/>
        <v/>
      </c>
      <c r="BG49" s="21" t="str">
        <f t="shared" si="10"/>
        <v/>
      </c>
      <c r="BH49" s="21" t="str">
        <f t="shared" si="10"/>
        <v/>
      </c>
      <c r="BI49" s="21" t="str">
        <f t="shared" si="10"/>
        <v/>
      </c>
      <c r="BJ49" s="21" t="str">
        <f t="shared" si="10"/>
        <v/>
      </c>
      <c r="BK49" s="21" t="str">
        <f t="shared" si="10"/>
        <v/>
      </c>
      <c r="BL49" s="21" t="str">
        <f t="shared" si="10"/>
        <v/>
      </c>
      <c r="BM49" s="21" t="str">
        <f t="shared" si="10"/>
        <v/>
      </c>
      <c r="BN49" s="21" t="str">
        <f t="shared" si="10"/>
        <v/>
      </c>
      <c r="BO49" s="21" t="str">
        <f t="shared" si="10"/>
        <v/>
      </c>
      <c r="BP49" s="21" t="str">
        <f t="shared" si="10"/>
        <v/>
      </c>
      <c r="BQ49" s="21" t="str">
        <f t="shared" si="10"/>
        <v/>
      </c>
      <c r="BR49" s="21" t="str">
        <f t="shared" si="9"/>
        <v/>
      </c>
      <c r="BS49" s="21" t="str">
        <f t="shared" si="9"/>
        <v/>
      </c>
      <c r="BT49" s="21" t="str">
        <f t="shared" si="7"/>
        <v/>
      </c>
      <c r="BU49" s="21" t="str">
        <f t="shared" si="7"/>
        <v/>
      </c>
      <c r="BV49" s="21" t="str">
        <f t="shared" si="7"/>
        <v/>
      </c>
      <c r="BW49" s="21" t="str">
        <f t="shared" si="7"/>
        <v/>
      </c>
    </row>
    <row r="50" spans="2:75" x14ac:dyDescent="0.15">
      <c r="B50" s="22">
        <v>46</v>
      </c>
      <c r="C50" s="23" t="s">
        <v>453</v>
      </c>
      <c r="D50" s="24" t="s">
        <v>454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6"/>
      <c r="AN50" s="21" t="str">
        <f t="shared" si="2"/>
        <v>46_石井小</v>
      </c>
      <c r="AO50" s="21" t="str">
        <f t="shared" si="11"/>
        <v>46_中室田小</v>
      </c>
      <c r="AP50" s="21" t="str">
        <f t="shared" si="11"/>
        <v/>
      </c>
      <c r="AQ50" s="21" t="str">
        <f t="shared" si="11"/>
        <v/>
      </c>
      <c r="AR50" s="21" t="str">
        <f t="shared" si="11"/>
        <v/>
      </c>
      <c r="AS50" s="21" t="str">
        <f t="shared" si="11"/>
        <v/>
      </c>
      <c r="AT50" s="21" t="str">
        <f t="shared" si="11"/>
        <v/>
      </c>
      <c r="AU50" s="21" t="str">
        <f t="shared" si="11"/>
        <v/>
      </c>
      <c r="AV50" s="21" t="str">
        <f t="shared" si="11"/>
        <v/>
      </c>
      <c r="AW50" s="21" t="str">
        <f t="shared" si="11"/>
        <v/>
      </c>
      <c r="AX50" s="21" t="str">
        <f t="shared" si="11"/>
        <v/>
      </c>
      <c r="AY50" s="21" t="str">
        <f t="shared" si="11"/>
        <v/>
      </c>
      <c r="AZ50" s="21" t="str">
        <f t="shared" si="11"/>
        <v/>
      </c>
      <c r="BA50" s="21" t="str">
        <f t="shared" si="11"/>
        <v/>
      </c>
      <c r="BB50" s="21" t="str">
        <f t="shared" si="11"/>
        <v/>
      </c>
      <c r="BC50" s="21" t="str">
        <f t="shared" si="11"/>
        <v/>
      </c>
      <c r="BD50" s="21" t="str">
        <f t="shared" si="10"/>
        <v/>
      </c>
      <c r="BE50" s="21" t="str">
        <f t="shared" si="10"/>
        <v/>
      </c>
      <c r="BF50" s="21" t="str">
        <f t="shared" si="10"/>
        <v/>
      </c>
      <c r="BG50" s="21" t="str">
        <f t="shared" si="10"/>
        <v/>
      </c>
      <c r="BH50" s="21" t="str">
        <f t="shared" si="10"/>
        <v/>
      </c>
      <c r="BI50" s="21" t="str">
        <f t="shared" si="10"/>
        <v/>
      </c>
      <c r="BJ50" s="21" t="str">
        <f t="shared" si="10"/>
        <v/>
      </c>
      <c r="BK50" s="21" t="str">
        <f t="shared" si="10"/>
        <v/>
      </c>
      <c r="BL50" s="21" t="str">
        <f t="shared" si="10"/>
        <v/>
      </c>
      <c r="BM50" s="21" t="str">
        <f t="shared" si="10"/>
        <v/>
      </c>
      <c r="BN50" s="21" t="str">
        <f t="shared" si="10"/>
        <v/>
      </c>
      <c r="BO50" s="21" t="str">
        <f t="shared" si="10"/>
        <v/>
      </c>
      <c r="BP50" s="21" t="str">
        <f t="shared" si="10"/>
        <v/>
      </c>
      <c r="BQ50" s="21" t="str">
        <f t="shared" si="10"/>
        <v/>
      </c>
      <c r="BR50" s="21" t="str">
        <f t="shared" si="9"/>
        <v/>
      </c>
      <c r="BS50" s="21" t="str">
        <f t="shared" si="9"/>
        <v/>
      </c>
      <c r="BT50" s="21" t="str">
        <f t="shared" si="7"/>
        <v/>
      </c>
      <c r="BU50" s="21" t="str">
        <f t="shared" si="7"/>
        <v/>
      </c>
      <c r="BV50" s="21" t="str">
        <f t="shared" si="7"/>
        <v/>
      </c>
      <c r="BW50" s="21" t="str">
        <f t="shared" si="7"/>
        <v/>
      </c>
    </row>
    <row r="51" spans="2:75" x14ac:dyDescent="0.15">
      <c r="B51" s="22">
        <v>47</v>
      </c>
      <c r="C51" s="23" t="s">
        <v>455</v>
      </c>
      <c r="D51" s="24" t="s">
        <v>456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6"/>
      <c r="AN51" s="21" t="str">
        <f t="shared" si="2"/>
        <v>47_時沢小</v>
      </c>
      <c r="AO51" s="21" t="str">
        <f t="shared" si="11"/>
        <v>47_上室田小</v>
      </c>
      <c r="AP51" s="21" t="str">
        <f t="shared" si="11"/>
        <v/>
      </c>
      <c r="AQ51" s="21" t="str">
        <f t="shared" si="11"/>
        <v/>
      </c>
      <c r="AR51" s="21" t="str">
        <f t="shared" si="11"/>
        <v/>
      </c>
      <c r="AS51" s="21" t="str">
        <f t="shared" si="11"/>
        <v/>
      </c>
      <c r="AT51" s="21" t="str">
        <f t="shared" si="11"/>
        <v/>
      </c>
      <c r="AU51" s="21" t="str">
        <f t="shared" si="11"/>
        <v/>
      </c>
      <c r="AV51" s="21" t="str">
        <f t="shared" si="11"/>
        <v/>
      </c>
      <c r="AW51" s="21" t="str">
        <f t="shared" si="11"/>
        <v/>
      </c>
      <c r="AX51" s="21" t="str">
        <f t="shared" si="11"/>
        <v/>
      </c>
      <c r="AY51" s="21" t="str">
        <f t="shared" si="11"/>
        <v/>
      </c>
      <c r="AZ51" s="21" t="str">
        <f t="shared" si="11"/>
        <v/>
      </c>
      <c r="BA51" s="21" t="str">
        <f t="shared" si="11"/>
        <v/>
      </c>
      <c r="BB51" s="21" t="str">
        <f t="shared" si="11"/>
        <v/>
      </c>
      <c r="BC51" s="21" t="str">
        <f t="shared" si="11"/>
        <v/>
      </c>
      <c r="BD51" s="21" t="str">
        <f t="shared" si="10"/>
        <v/>
      </c>
      <c r="BE51" s="21" t="str">
        <f t="shared" si="10"/>
        <v/>
      </c>
      <c r="BF51" s="21" t="str">
        <f t="shared" si="10"/>
        <v/>
      </c>
      <c r="BG51" s="21" t="str">
        <f t="shared" si="10"/>
        <v/>
      </c>
      <c r="BH51" s="21" t="str">
        <f t="shared" si="10"/>
        <v/>
      </c>
      <c r="BI51" s="21" t="str">
        <f t="shared" si="10"/>
        <v/>
      </c>
      <c r="BJ51" s="21" t="str">
        <f t="shared" si="10"/>
        <v/>
      </c>
      <c r="BK51" s="21" t="str">
        <f t="shared" si="10"/>
        <v/>
      </c>
      <c r="BL51" s="21" t="str">
        <f t="shared" si="10"/>
        <v/>
      </c>
      <c r="BM51" s="21" t="str">
        <f t="shared" si="10"/>
        <v/>
      </c>
      <c r="BN51" s="21" t="str">
        <f t="shared" si="10"/>
        <v/>
      </c>
      <c r="BO51" s="21" t="str">
        <f t="shared" si="10"/>
        <v/>
      </c>
      <c r="BP51" s="21" t="str">
        <f t="shared" si="10"/>
        <v/>
      </c>
      <c r="BQ51" s="21" t="str">
        <f t="shared" si="10"/>
        <v/>
      </c>
      <c r="BR51" s="21" t="str">
        <f t="shared" si="9"/>
        <v/>
      </c>
      <c r="BS51" s="21" t="str">
        <f t="shared" si="9"/>
        <v/>
      </c>
      <c r="BT51" s="21" t="str">
        <f t="shared" si="7"/>
        <v/>
      </c>
      <c r="BU51" s="21" t="str">
        <f t="shared" si="7"/>
        <v/>
      </c>
      <c r="BV51" s="21" t="str">
        <f t="shared" si="7"/>
        <v/>
      </c>
      <c r="BW51" s="21" t="str">
        <f t="shared" si="7"/>
        <v/>
      </c>
    </row>
    <row r="52" spans="2:75" x14ac:dyDescent="0.15">
      <c r="B52" s="22">
        <v>48</v>
      </c>
      <c r="C52" s="23" t="s">
        <v>457</v>
      </c>
      <c r="D52" s="24" t="s">
        <v>458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6"/>
      <c r="AN52" s="21" t="str">
        <f t="shared" si="2"/>
        <v>48_白川小</v>
      </c>
      <c r="AO52" s="21" t="str">
        <f t="shared" si="11"/>
        <v>48_里見小</v>
      </c>
      <c r="AP52" s="21" t="str">
        <f t="shared" si="11"/>
        <v/>
      </c>
      <c r="AQ52" s="21" t="str">
        <f t="shared" si="11"/>
        <v/>
      </c>
      <c r="AR52" s="21" t="str">
        <f t="shared" si="11"/>
        <v/>
      </c>
      <c r="AS52" s="21" t="str">
        <f t="shared" si="11"/>
        <v/>
      </c>
      <c r="AT52" s="21" t="str">
        <f t="shared" si="11"/>
        <v/>
      </c>
      <c r="AU52" s="21" t="str">
        <f t="shared" si="11"/>
        <v/>
      </c>
      <c r="AV52" s="21" t="str">
        <f t="shared" si="11"/>
        <v/>
      </c>
      <c r="AW52" s="21" t="str">
        <f t="shared" si="11"/>
        <v/>
      </c>
      <c r="AX52" s="21" t="str">
        <f t="shared" si="11"/>
        <v/>
      </c>
      <c r="AY52" s="21" t="str">
        <f t="shared" si="11"/>
        <v/>
      </c>
      <c r="AZ52" s="21" t="str">
        <f t="shared" si="11"/>
        <v/>
      </c>
      <c r="BA52" s="21" t="str">
        <f t="shared" si="11"/>
        <v/>
      </c>
      <c r="BB52" s="21" t="str">
        <f t="shared" si="11"/>
        <v/>
      </c>
      <c r="BC52" s="21" t="str">
        <f t="shared" si="11"/>
        <v/>
      </c>
      <c r="BD52" s="21" t="str">
        <f t="shared" si="10"/>
        <v/>
      </c>
      <c r="BE52" s="21" t="str">
        <f t="shared" si="10"/>
        <v/>
      </c>
      <c r="BF52" s="21" t="str">
        <f t="shared" si="10"/>
        <v/>
      </c>
      <c r="BG52" s="21" t="str">
        <f t="shared" si="10"/>
        <v/>
      </c>
      <c r="BH52" s="21" t="str">
        <f t="shared" si="10"/>
        <v/>
      </c>
      <c r="BI52" s="21" t="str">
        <f t="shared" si="10"/>
        <v/>
      </c>
      <c r="BJ52" s="21" t="str">
        <f t="shared" si="10"/>
        <v/>
      </c>
      <c r="BK52" s="21" t="str">
        <f t="shared" si="10"/>
        <v/>
      </c>
      <c r="BL52" s="21" t="str">
        <f t="shared" si="10"/>
        <v/>
      </c>
      <c r="BM52" s="21" t="str">
        <f t="shared" si="10"/>
        <v/>
      </c>
      <c r="BN52" s="21" t="str">
        <f t="shared" si="10"/>
        <v/>
      </c>
      <c r="BO52" s="21" t="str">
        <f t="shared" si="10"/>
        <v/>
      </c>
      <c r="BP52" s="21" t="str">
        <f t="shared" si="10"/>
        <v/>
      </c>
      <c r="BQ52" s="21" t="str">
        <f t="shared" si="10"/>
        <v/>
      </c>
      <c r="BR52" s="21" t="str">
        <f t="shared" si="9"/>
        <v/>
      </c>
      <c r="BS52" s="21" t="str">
        <f t="shared" si="9"/>
        <v/>
      </c>
      <c r="BT52" s="21" t="str">
        <f t="shared" si="9"/>
        <v/>
      </c>
      <c r="BU52" s="21" t="str">
        <f t="shared" si="9"/>
        <v/>
      </c>
      <c r="BV52" s="21" t="str">
        <f t="shared" si="9"/>
        <v/>
      </c>
      <c r="BW52" s="21" t="str">
        <f t="shared" si="9"/>
        <v/>
      </c>
    </row>
    <row r="53" spans="2:75" x14ac:dyDescent="0.15">
      <c r="B53" s="22">
        <v>49</v>
      </c>
      <c r="C53" s="23" t="s">
        <v>299</v>
      </c>
      <c r="D53" s="24" t="s">
        <v>459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6"/>
      <c r="AN53" s="21" t="str">
        <f t="shared" si="2"/>
        <v>49_第一中</v>
      </c>
      <c r="AO53" s="21" t="str">
        <f t="shared" si="11"/>
        <v>49_久留馬小</v>
      </c>
      <c r="AP53" s="21" t="str">
        <f t="shared" si="11"/>
        <v/>
      </c>
      <c r="AQ53" s="21" t="str">
        <f t="shared" si="11"/>
        <v/>
      </c>
      <c r="AR53" s="21" t="str">
        <f t="shared" si="11"/>
        <v/>
      </c>
      <c r="AS53" s="21" t="str">
        <f t="shared" si="11"/>
        <v/>
      </c>
      <c r="AT53" s="21" t="str">
        <f t="shared" si="11"/>
        <v/>
      </c>
      <c r="AU53" s="21" t="str">
        <f t="shared" si="11"/>
        <v/>
      </c>
      <c r="AV53" s="21" t="str">
        <f t="shared" si="11"/>
        <v/>
      </c>
      <c r="AW53" s="21" t="str">
        <f t="shared" si="11"/>
        <v/>
      </c>
      <c r="AX53" s="21" t="str">
        <f t="shared" si="11"/>
        <v/>
      </c>
      <c r="AY53" s="21" t="str">
        <f t="shared" si="11"/>
        <v/>
      </c>
      <c r="AZ53" s="21" t="str">
        <f t="shared" si="11"/>
        <v/>
      </c>
      <c r="BA53" s="21" t="str">
        <f t="shared" si="11"/>
        <v/>
      </c>
      <c r="BB53" s="21" t="str">
        <f t="shared" si="11"/>
        <v/>
      </c>
      <c r="BC53" s="21" t="str">
        <f t="shared" si="11"/>
        <v/>
      </c>
      <c r="BD53" s="21" t="str">
        <f t="shared" si="10"/>
        <v/>
      </c>
      <c r="BE53" s="21" t="str">
        <f t="shared" si="10"/>
        <v/>
      </c>
      <c r="BF53" s="21" t="str">
        <f t="shared" si="10"/>
        <v/>
      </c>
      <c r="BG53" s="21" t="str">
        <f t="shared" si="10"/>
        <v/>
      </c>
      <c r="BH53" s="21" t="str">
        <f t="shared" si="10"/>
        <v/>
      </c>
      <c r="BI53" s="21" t="str">
        <f t="shared" si="10"/>
        <v/>
      </c>
      <c r="BJ53" s="21" t="str">
        <f t="shared" si="10"/>
        <v/>
      </c>
      <c r="BK53" s="21" t="str">
        <f t="shared" si="10"/>
        <v/>
      </c>
      <c r="BL53" s="21" t="str">
        <f t="shared" si="10"/>
        <v/>
      </c>
      <c r="BM53" s="21" t="str">
        <f t="shared" si="10"/>
        <v/>
      </c>
      <c r="BN53" s="21" t="str">
        <f t="shared" si="10"/>
        <v/>
      </c>
      <c r="BO53" s="21" t="str">
        <f t="shared" si="10"/>
        <v/>
      </c>
      <c r="BP53" s="21" t="str">
        <f t="shared" si="10"/>
        <v/>
      </c>
      <c r="BQ53" s="21" t="str">
        <f t="shared" si="10"/>
        <v/>
      </c>
      <c r="BR53" s="21" t="str">
        <f t="shared" si="9"/>
        <v/>
      </c>
      <c r="BS53" s="21" t="str">
        <f t="shared" si="9"/>
        <v/>
      </c>
      <c r="BT53" s="21" t="str">
        <f t="shared" si="9"/>
        <v/>
      </c>
      <c r="BU53" s="21" t="str">
        <f t="shared" si="9"/>
        <v/>
      </c>
      <c r="BV53" s="21" t="str">
        <f t="shared" si="9"/>
        <v/>
      </c>
      <c r="BW53" s="21" t="str">
        <f t="shared" si="9"/>
        <v/>
      </c>
    </row>
    <row r="54" spans="2:75" x14ac:dyDescent="0.15">
      <c r="B54" s="22">
        <v>50</v>
      </c>
      <c r="C54" s="23" t="s">
        <v>460</v>
      </c>
      <c r="D54" s="24" t="s">
        <v>461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6"/>
      <c r="AN54" s="21" t="str">
        <f t="shared" si="2"/>
        <v>50_みずき中</v>
      </c>
      <c r="AO54" s="21" t="str">
        <f t="shared" si="11"/>
        <v>50_下里見小</v>
      </c>
      <c r="AP54" s="21" t="str">
        <f t="shared" si="11"/>
        <v/>
      </c>
      <c r="AQ54" s="21" t="str">
        <f t="shared" si="11"/>
        <v/>
      </c>
      <c r="AR54" s="21" t="str">
        <f t="shared" si="11"/>
        <v/>
      </c>
      <c r="AS54" s="21" t="str">
        <f t="shared" si="11"/>
        <v/>
      </c>
      <c r="AT54" s="21" t="str">
        <f t="shared" si="11"/>
        <v/>
      </c>
      <c r="AU54" s="21" t="str">
        <f t="shared" si="11"/>
        <v/>
      </c>
      <c r="AV54" s="21" t="str">
        <f t="shared" si="11"/>
        <v/>
      </c>
      <c r="AW54" s="21" t="str">
        <f t="shared" si="11"/>
        <v/>
      </c>
      <c r="AX54" s="21" t="str">
        <f t="shared" si="11"/>
        <v/>
      </c>
      <c r="AY54" s="21" t="str">
        <f t="shared" si="11"/>
        <v/>
      </c>
      <c r="AZ54" s="21" t="str">
        <f t="shared" si="11"/>
        <v/>
      </c>
      <c r="BA54" s="21" t="str">
        <f t="shared" si="11"/>
        <v/>
      </c>
      <c r="BB54" s="21" t="str">
        <f t="shared" si="11"/>
        <v/>
      </c>
      <c r="BC54" s="21" t="str">
        <f t="shared" si="11"/>
        <v/>
      </c>
      <c r="BD54" s="21" t="str">
        <f t="shared" si="10"/>
        <v/>
      </c>
      <c r="BE54" s="21" t="str">
        <f t="shared" si="10"/>
        <v/>
      </c>
      <c r="BF54" s="21" t="str">
        <f t="shared" si="10"/>
        <v/>
      </c>
      <c r="BG54" s="21" t="str">
        <f t="shared" si="10"/>
        <v/>
      </c>
      <c r="BH54" s="21" t="str">
        <f t="shared" si="10"/>
        <v/>
      </c>
      <c r="BI54" s="21" t="str">
        <f t="shared" si="10"/>
        <v/>
      </c>
      <c r="BJ54" s="21" t="str">
        <f t="shared" si="10"/>
        <v/>
      </c>
      <c r="BK54" s="21" t="str">
        <f t="shared" si="10"/>
        <v/>
      </c>
      <c r="BL54" s="21" t="str">
        <f t="shared" si="10"/>
        <v/>
      </c>
      <c r="BM54" s="21" t="str">
        <f t="shared" si="10"/>
        <v/>
      </c>
      <c r="BN54" s="21" t="str">
        <f t="shared" si="10"/>
        <v/>
      </c>
      <c r="BO54" s="21" t="str">
        <f t="shared" si="10"/>
        <v/>
      </c>
      <c r="BP54" s="21" t="str">
        <f t="shared" si="10"/>
        <v/>
      </c>
      <c r="BQ54" s="21" t="str">
        <f t="shared" si="10"/>
        <v/>
      </c>
      <c r="BR54" s="21" t="str">
        <f t="shared" si="9"/>
        <v/>
      </c>
      <c r="BS54" s="21" t="str">
        <f t="shared" si="9"/>
        <v/>
      </c>
      <c r="BT54" s="21" t="str">
        <f t="shared" si="9"/>
        <v/>
      </c>
      <c r="BU54" s="21" t="str">
        <f t="shared" si="9"/>
        <v/>
      </c>
      <c r="BV54" s="21" t="str">
        <f t="shared" si="9"/>
        <v/>
      </c>
      <c r="BW54" s="21" t="str">
        <f t="shared" si="9"/>
        <v/>
      </c>
    </row>
    <row r="55" spans="2:75" x14ac:dyDescent="0.15">
      <c r="B55" s="22">
        <v>51</v>
      </c>
      <c r="C55" s="23" t="s">
        <v>319</v>
      </c>
      <c r="D55" s="24" t="s">
        <v>462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6"/>
      <c r="AN55" s="21" t="str">
        <f t="shared" si="2"/>
        <v>51_第三中</v>
      </c>
      <c r="AO55" s="21" t="str">
        <f t="shared" ref="AO55:BD70" si="12">IF(D55&lt;&gt;"",TEXT($B55,"00")&amp;"_"&amp;D55,"")</f>
        <v>51_宮沢小</v>
      </c>
      <c r="AP55" s="21" t="str">
        <f t="shared" si="12"/>
        <v/>
      </c>
      <c r="AQ55" s="21" t="str">
        <f t="shared" si="12"/>
        <v/>
      </c>
      <c r="AR55" s="21" t="str">
        <f t="shared" si="12"/>
        <v/>
      </c>
      <c r="AS55" s="21" t="str">
        <f t="shared" si="12"/>
        <v/>
      </c>
      <c r="AT55" s="21" t="str">
        <f t="shared" si="12"/>
        <v/>
      </c>
      <c r="AU55" s="21" t="str">
        <f t="shared" si="12"/>
        <v/>
      </c>
      <c r="AV55" s="21" t="str">
        <f t="shared" si="12"/>
        <v/>
      </c>
      <c r="AW55" s="21" t="str">
        <f t="shared" si="12"/>
        <v/>
      </c>
      <c r="AX55" s="21" t="str">
        <f t="shared" si="12"/>
        <v/>
      </c>
      <c r="AY55" s="21" t="str">
        <f t="shared" si="12"/>
        <v/>
      </c>
      <c r="AZ55" s="21" t="str">
        <f t="shared" si="12"/>
        <v/>
      </c>
      <c r="BA55" s="21" t="str">
        <f t="shared" si="12"/>
        <v/>
      </c>
      <c r="BB55" s="21" t="str">
        <f t="shared" si="12"/>
        <v/>
      </c>
      <c r="BC55" s="21" t="str">
        <f t="shared" si="12"/>
        <v/>
      </c>
      <c r="BD55" s="21" t="str">
        <f t="shared" si="10"/>
        <v/>
      </c>
      <c r="BE55" s="21" t="str">
        <f t="shared" si="10"/>
        <v/>
      </c>
      <c r="BF55" s="21" t="str">
        <f t="shared" si="10"/>
        <v/>
      </c>
      <c r="BG55" s="21" t="str">
        <f t="shared" ref="BG55:BV74" si="13">IF(V55&lt;&gt;"",TEXT($B55,"00")&amp;"_"&amp;V55,"")</f>
        <v/>
      </c>
      <c r="BH55" s="21" t="str">
        <f t="shared" si="13"/>
        <v/>
      </c>
      <c r="BI55" s="21" t="str">
        <f t="shared" si="13"/>
        <v/>
      </c>
      <c r="BJ55" s="21" t="str">
        <f t="shared" si="13"/>
        <v/>
      </c>
      <c r="BK55" s="21" t="str">
        <f t="shared" si="13"/>
        <v/>
      </c>
      <c r="BL55" s="21" t="str">
        <f t="shared" si="13"/>
        <v/>
      </c>
      <c r="BM55" s="21" t="str">
        <f t="shared" si="13"/>
        <v/>
      </c>
      <c r="BN55" s="21" t="str">
        <f t="shared" si="13"/>
        <v/>
      </c>
      <c r="BO55" s="21" t="str">
        <f t="shared" si="13"/>
        <v/>
      </c>
      <c r="BP55" s="21" t="str">
        <f t="shared" si="13"/>
        <v/>
      </c>
      <c r="BQ55" s="21" t="str">
        <f t="shared" si="13"/>
        <v/>
      </c>
      <c r="BR55" s="21" t="str">
        <f t="shared" si="9"/>
        <v/>
      </c>
      <c r="BS55" s="21" t="str">
        <f t="shared" si="9"/>
        <v/>
      </c>
      <c r="BT55" s="21" t="str">
        <f t="shared" si="9"/>
        <v/>
      </c>
      <c r="BU55" s="21" t="str">
        <f t="shared" si="9"/>
        <v/>
      </c>
      <c r="BV55" s="21" t="str">
        <f t="shared" si="9"/>
        <v/>
      </c>
      <c r="BW55" s="21" t="str">
        <f t="shared" si="9"/>
        <v/>
      </c>
    </row>
    <row r="56" spans="2:75" x14ac:dyDescent="0.15">
      <c r="B56" s="22">
        <v>52</v>
      </c>
      <c r="C56" s="23" t="s">
        <v>463</v>
      </c>
      <c r="D56" s="24" t="s">
        <v>464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6"/>
      <c r="AN56" s="21" t="str">
        <f t="shared" si="2"/>
        <v>52_第五中</v>
      </c>
      <c r="AO56" s="21" t="str">
        <f t="shared" si="12"/>
        <v>52_吉井小</v>
      </c>
      <c r="AP56" s="21" t="str">
        <f t="shared" si="12"/>
        <v/>
      </c>
      <c r="AQ56" s="21" t="str">
        <f t="shared" si="12"/>
        <v/>
      </c>
      <c r="AR56" s="21" t="str">
        <f t="shared" si="12"/>
        <v/>
      </c>
      <c r="AS56" s="21" t="str">
        <f t="shared" si="12"/>
        <v/>
      </c>
      <c r="AT56" s="21" t="str">
        <f t="shared" si="12"/>
        <v/>
      </c>
      <c r="AU56" s="21" t="str">
        <f t="shared" si="12"/>
        <v/>
      </c>
      <c r="AV56" s="21" t="str">
        <f t="shared" si="12"/>
        <v/>
      </c>
      <c r="AW56" s="21" t="str">
        <f t="shared" si="12"/>
        <v/>
      </c>
      <c r="AX56" s="21" t="str">
        <f t="shared" si="12"/>
        <v/>
      </c>
      <c r="AY56" s="21" t="str">
        <f t="shared" si="12"/>
        <v/>
      </c>
      <c r="AZ56" s="21" t="str">
        <f t="shared" si="12"/>
        <v/>
      </c>
      <c r="BA56" s="21" t="str">
        <f t="shared" si="12"/>
        <v/>
      </c>
      <c r="BB56" s="21" t="str">
        <f t="shared" si="12"/>
        <v/>
      </c>
      <c r="BC56" s="21" t="str">
        <f t="shared" si="12"/>
        <v/>
      </c>
      <c r="BD56" s="21" t="str">
        <f t="shared" si="12"/>
        <v/>
      </c>
      <c r="BE56" s="21" t="str">
        <f t="shared" ref="BE56:BT87" si="14">IF(T56&lt;&gt;"",TEXT($B56,"00")&amp;"_"&amp;T56,"")</f>
        <v/>
      </c>
      <c r="BF56" s="21" t="str">
        <f t="shared" si="14"/>
        <v/>
      </c>
      <c r="BG56" s="21" t="str">
        <f t="shared" si="13"/>
        <v/>
      </c>
      <c r="BH56" s="21" t="str">
        <f t="shared" si="13"/>
        <v/>
      </c>
      <c r="BI56" s="21" t="str">
        <f t="shared" si="13"/>
        <v/>
      </c>
      <c r="BJ56" s="21" t="str">
        <f t="shared" si="13"/>
        <v/>
      </c>
      <c r="BK56" s="21" t="str">
        <f t="shared" si="13"/>
        <v/>
      </c>
      <c r="BL56" s="21" t="str">
        <f t="shared" si="13"/>
        <v/>
      </c>
      <c r="BM56" s="21" t="str">
        <f t="shared" si="13"/>
        <v/>
      </c>
      <c r="BN56" s="21" t="str">
        <f t="shared" si="13"/>
        <v/>
      </c>
      <c r="BO56" s="21" t="str">
        <f t="shared" si="13"/>
        <v/>
      </c>
      <c r="BP56" s="21" t="str">
        <f t="shared" si="13"/>
        <v/>
      </c>
      <c r="BQ56" s="21" t="str">
        <f t="shared" si="13"/>
        <v/>
      </c>
      <c r="BR56" s="21" t="str">
        <f t="shared" si="9"/>
        <v/>
      </c>
      <c r="BS56" s="21" t="str">
        <f t="shared" si="9"/>
        <v/>
      </c>
      <c r="BT56" s="21" t="str">
        <f t="shared" si="9"/>
        <v/>
      </c>
      <c r="BU56" s="21" t="str">
        <f t="shared" si="9"/>
        <v/>
      </c>
      <c r="BV56" s="21" t="str">
        <f t="shared" si="9"/>
        <v/>
      </c>
      <c r="BW56" s="21" t="str">
        <f t="shared" si="9"/>
        <v/>
      </c>
    </row>
    <row r="57" spans="2:75" x14ac:dyDescent="0.15">
      <c r="B57" s="22">
        <v>53</v>
      </c>
      <c r="C57" s="23" t="s">
        <v>465</v>
      </c>
      <c r="D57" s="24" t="s">
        <v>466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6"/>
      <c r="AN57" s="21" t="str">
        <f t="shared" si="2"/>
        <v>53_第六中</v>
      </c>
      <c r="AO57" s="21" t="str">
        <f t="shared" si="12"/>
        <v>53_多胡小</v>
      </c>
      <c r="AP57" s="21" t="str">
        <f t="shared" si="12"/>
        <v/>
      </c>
      <c r="AQ57" s="21" t="str">
        <f t="shared" si="12"/>
        <v/>
      </c>
      <c r="AR57" s="21" t="str">
        <f t="shared" si="12"/>
        <v/>
      </c>
      <c r="AS57" s="21" t="str">
        <f t="shared" si="12"/>
        <v/>
      </c>
      <c r="AT57" s="21" t="str">
        <f t="shared" si="12"/>
        <v/>
      </c>
      <c r="AU57" s="21" t="str">
        <f t="shared" si="12"/>
        <v/>
      </c>
      <c r="AV57" s="21" t="str">
        <f t="shared" si="12"/>
        <v/>
      </c>
      <c r="AW57" s="21" t="str">
        <f t="shared" si="12"/>
        <v/>
      </c>
      <c r="AX57" s="21" t="str">
        <f t="shared" si="12"/>
        <v/>
      </c>
      <c r="AY57" s="21" t="str">
        <f t="shared" si="12"/>
        <v/>
      </c>
      <c r="AZ57" s="21" t="str">
        <f t="shared" si="12"/>
        <v/>
      </c>
      <c r="BA57" s="21" t="str">
        <f t="shared" si="12"/>
        <v/>
      </c>
      <c r="BB57" s="21" t="str">
        <f t="shared" si="12"/>
        <v/>
      </c>
      <c r="BC57" s="21" t="str">
        <f t="shared" si="12"/>
        <v/>
      </c>
      <c r="BD57" s="21" t="str">
        <f t="shared" si="12"/>
        <v/>
      </c>
      <c r="BE57" s="21" t="str">
        <f t="shared" si="14"/>
        <v/>
      </c>
      <c r="BF57" s="21" t="str">
        <f t="shared" si="14"/>
        <v/>
      </c>
      <c r="BG57" s="21" t="str">
        <f t="shared" si="13"/>
        <v/>
      </c>
      <c r="BH57" s="21" t="str">
        <f t="shared" si="13"/>
        <v/>
      </c>
      <c r="BI57" s="21" t="str">
        <f t="shared" si="13"/>
        <v/>
      </c>
      <c r="BJ57" s="21" t="str">
        <f t="shared" si="13"/>
        <v/>
      </c>
      <c r="BK57" s="21" t="str">
        <f t="shared" si="13"/>
        <v/>
      </c>
      <c r="BL57" s="21" t="str">
        <f t="shared" si="13"/>
        <v/>
      </c>
      <c r="BM57" s="21" t="str">
        <f t="shared" si="13"/>
        <v/>
      </c>
      <c r="BN57" s="21" t="str">
        <f t="shared" si="13"/>
        <v/>
      </c>
      <c r="BO57" s="21" t="str">
        <f t="shared" si="13"/>
        <v/>
      </c>
      <c r="BP57" s="21" t="str">
        <f t="shared" si="13"/>
        <v/>
      </c>
      <c r="BQ57" s="21" t="str">
        <f t="shared" si="13"/>
        <v/>
      </c>
      <c r="BR57" s="21" t="str">
        <f t="shared" si="9"/>
        <v/>
      </c>
      <c r="BS57" s="21" t="str">
        <f t="shared" si="9"/>
        <v/>
      </c>
      <c r="BT57" s="21" t="str">
        <f t="shared" si="9"/>
        <v/>
      </c>
      <c r="BU57" s="21" t="str">
        <f t="shared" si="9"/>
        <v/>
      </c>
      <c r="BV57" s="21" t="str">
        <f t="shared" si="9"/>
        <v/>
      </c>
      <c r="BW57" s="21" t="str">
        <f t="shared" si="9"/>
        <v/>
      </c>
    </row>
    <row r="58" spans="2:75" x14ac:dyDescent="0.15">
      <c r="B58" s="22">
        <v>54</v>
      </c>
      <c r="C58" s="23" t="s">
        <v>467</v>
      </c>
      <c r="D58" s="24" t="s">
        <v>468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6"/>
      <c r="AN58" s="21" t="str">
        <f t="shared" si="2"/>
        <v>54_第七中</v>
      </c>
      <c r="AO58" s="21" t="str">
        <f t="shared" si="12"/>
        <v>54_入野小</v>
      </c>
      <c r="AP58" s="21" t="str">
        <f t="shared" si="12"/>
        <v/>
      </c>
      <c r="AQ58" s="21" t="str">
        <f t="shared" si="12"/>
        <v/>
      </c>
      <c r="AR58" s="21" t="str">
        <f t="shared" si="12"/>
        <v/>
      </c>
      <c r="AS58" s="21" t="str">
        <f t="shared" si="12"/>
        <v/>
      </c>
      <c r="AT58" s="21" t="str">
        <f t="shared" si="12"/>
        <v/>
      </c>
      <c r="AU58" s="21" t="str">
        <f t="shared" si="12"/>
        <v/>
      </c>
      <c r="AV58" s="21" t="str">
        <f t="shared" si="12"/>
        <v/>
      </c>
      <c r="AW58" s="21" t="str">
        <f t="shared" si="12"/>
        <v/>
      </c>
      <c r="AX58" s="21" t="str">
        <f t="shared" si="12"/>
        <v/>
      </c>
      <c r="AY58" s="21" t="str">
        <f t="shared" si="12"/>
        <v/>
      </c>
      <c r="AZ58" s="21" t="str">
        <f t="shared" si="12"/>
        <v/>
      </c>
      <c r="BA58" s="21" t="str">
        <f t="shared" si="12"/>
        <v/>
      </c>
      <c r="BB58" s="21" t="str">
        <f t="shared" si="12"/>
        <v/>
      </c>
      <c r="BC58" s="21" t="str">
        <f t="shared" si="12"/>
        <v/>
      </c>
      <c r="BD58" s="21" t="str">
        <f t="shared" si="12"/>
        <v/>
      </c>
      <c r="BE58" s="21" t="str">
        <f t="shared" si="14"/>
        <v/>
      </c>
      <c r="BF58" s="21" t="str">
        <f t="shared" si="14"/>
        <v/>
      </c>
      <c r="BG58" s="21" t="str">
        <f t="shared" si="13"/>
        <v/>
      </c>
      <c r="BH58" s="21" t="str">
        <f t="shared" si="13"/>
        <v/>
      </c>
      <c r="BI58" s="21" t="str">
        <f t="shared" si="13"/>
        <v/>
      </c>
      <c r="BJ58" s="21" t="str">
        <f t="shared" si="13"/>
        <v/>
      </c>
      <c r="BK58" s="21" t="str">
        <f t="shared" si="13"/>
        <v/>
      </c>
      <c r="BL58" s="21" t="str">
        <f t="shared" si="13"/>
        <v/>
      </c>
      <c r="BM58" s="21" t="str">
        <f t="shared" si="13"/>
        <v/>
      </c>
      <c r="BN58" s="21" t="str">
        <f t="shared" si="13"/>
        <v/>
      </c>
      <c r="BO58" s="21" t="str">
        <f t="shared" si="13"/>
        <v/>
      </c>
      <c r="BP58" s="21" t="str">
        <f t="shared" si="13"/>
        <v/>
      </c>
      <c r="BQ58" s="21" t="str">
        <f t="shared" si="13"/>
        <v/>
      </c>
      <c r="BR58" s="21" t="str">
        <f t="shared" si="9"/>
        <v/>
      </c>
      <c r="BS58" s="21" t="str">
        <f t="shared" si="9"/>
        <v/>
      </c>
      <c r="BT58" s="21" t="str">
        <f t="shared" si="9"/>
        <v/>
      </c>
      <c r="BU58" s="21" t="str">
        <f t="shared" si="9"/>
        <v/>
      </c>
      <c r="BV58" s="21" t="str">
        <f t="shared" si="9"/>
        <v/>
      </c>
      <c r="BW58" s="21" t="str">
        <f t="shared" si="9"/>
        <v/>
      </c>
    </row>
    <row r="59" spans="2:75" x14ac:dyDescent="0.15">
      <c r="B59" s="22">
        <v>55</v>
      </c>
      <c r="C59" s="23" t="s">
        <v>469</v>
      </c>
      <c r="D59" s="24" t="s">
        <v>470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6"/>
      <c r="AN59" s="21" t="str">
        <f t="shared" si="2"/>
        <v>55_桂萱中</v>
      </c>
      <c r="AO59" s="21" t="str">
        <f t="shared" si="12"/>
        <v>55_岩平小</v>
      </c>
      <c r="AP59" s="21" t="str">
        <f t="shared" si="12"/>
        <v/>
      </c>
      <c r="AQ59" s="21" t="str">
        <f t="shared" si="12"/>
        <v/>
      </c>
      <c r="AR59" s="21" t="str">
        <f t="shared" si="12"/>
        <v/>
      </c>
      <c r="AS59" s="21" t="str">
        <f t="shared" si="12"/>
        <v/>
      </c>
      <c r="AT59" s="21" t="str">
        <f t="shared" si="12"/>
        <v/>
      </c>
      <c r="AU59" s="21" t="str">
        <f t="shared" si="12"/>
        <v/>
      </c>
      <c r="AV59" s="21" t="str">
        <f t="shared" si="12"/>
        <v/>
      </c>
      <c r="AW59" s="21" t="str">
        <f t="shared" si="12"/>
        <v/>
      </c>
      <c r="AX59" s="21" t="str">
        <f t="shared" si="12"/>
        <v/>
      </c>
      <c r="AY59" s="21" t="str">
        <f t="shared" si="12"/>
        <v/>
      </c>
      <c r="AZ59" s="21" t="str">
        <f t="shared" si="12"/>
        <v/>
      </c>
      <c r="BA59" s="21" t="str">
        <f t="shared" si="12"/>
        <v/>
      </c>
      <c r="BB59" s="21" t="str">
        <f t="shared" si="12"/>
        <v/>
      </c>
      <c r="BC59" s="21" t="str">
        <f t="shared" si="12"/>
        <v/>
      </c>
      <c r="BD59" s="21" t="str">
        <f t="shared" si="12"/>
        <v/>
      </c>
      <c r="BE59" s="21" t="str">
        <f t="shared" si="14"/>
        <v/>
      </c>
      <c r="BF59" s="21" t="str">
        <f t="shared" si="14"/>
        <v/>
      </c>
      <c r="BG59" s="21" t="str">
        <f t="shared" si="13"/>
        <v/>
      </c>
      <c r="BH59" s="21" t="str">
        <f t="shared" si="13"/>
        <v/>
      </c>
      <c r="BI59" s="21" t="str">
        <f t="shared" si="13"/>
        <v/>
      </c>
      <c r="BJ59" s="21" t="str">
        <f t="shared" si="13"/>
        <v/>
      </c>
      <c r="BK59" s="21" t="str">
        <f t="shared" si="13"/>
        <v/>
      </c>
      <c r="BL59" s="21" t="str">
        <f t="shared" si="13"/>
        <v/>
      </c>
      <c r="BM59" s="21" t="str">
        <f t="shared" si="13"/>
        <v/>
      </c>
      <c r="BN59" s="21" t="str">
        <f t="shared" si="13"/>
        <v/>
      </c>
      <c r="BO59" s="21" t="str">
        <f t="shared" si="13"/>
        <v/>
      </c>
      <c r="BP59" s="21" t="str">
        <f t="shared" si="13"/>
        <v/>
      </c>
      <c r="BQ59" s="21" t="str">
        <f t="shared" si="13"/>
        <v/>
      </c>
      <c r="BR59" s="21" t="str">
        <f t="shared" si="9"/>
        <v/>
      </c>
      <c r="BS59" s="21" t="str">
        <f t="shared" si="9"/>
        <v/>
      </c>
      <c r="BT59" s="21" t="str">
        <f t="shared" si="9"/>
        <v/>
      </c>
      <c r="BU59" s="21" t="str">
        <f t="shared" si="9"/>
        <v/>
      </c>
      <c r="BV59" s="21" t="str">
        <f t="shared" si="9"/>
        <v/>
      </c>
      <c r="BW59" s="21" t="str">
        <f t="shared" si="9"/>
        <v/>
      </c>
    </row>
    <row r="60" spans="2:75" x14ac:dyDescent="0.15">
      <c r="B60" s="22">
        <v>56</v>
      </c>
      <c r="C60" s="23" t="s">
        <v>471</v>
      </c>
      <c r="D60" s="24" t="s">
        <v>472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6"/>
      <c r="AN60" s="21" t="str">
        <f t="shared" si="2"/>
        <v>56_芳賀中</v>
      </c>
      <c r="AO60" s="21" t="str">
        <f t="shared" si="12"/>
        <v>56_馬庭小</v>
      </c>
      <c r="AP60" s="21" t="str">
        <f t="shared" si="12"/>
        <v/>
      </c>
      <c r="AQ60" s="21" t="str">
        <f t="shared" si="12"/>
        <v/>
      </c>
      <c r="AR60" s="21" t="str">
        <f t="shared" si="12"/>
        <v/>
      </c>
      <c r="AS60" s="21" t="str">
        <f t="shared" si="12"/>
        <v/>
      </c>
      <c r="AT60" s="21" t="str">
        <f t="shared" si="12"/>
        <v/>
      </c>
      <c r="AU60" s="21" t="str">
        <f t="shared" si="12"/>
        <v/>
      </c>
      <c r="AV60" s="21" t="str">
        <f t="shared" si="12"/>
        <v/>
      </c>
      <c r="AW60" s="21" t="str">
        <f t="shared" si="12"/>
        <v/>
      </c>
      <c r="AX60" s="21" t="str">
        <f t="shared" si="12"/>
        <v/>
      </c>
      <c r="AY60" s="21" t="str">
        <f t="shared" si="12"/>
        <v/>
      </c>
      <c r="AZ60" s="21" t="str">
        <f t="shared" si="12"/>
        <v/>
      </c>
      <c r="BA60" s="21" t="str">
        <f t="shared" si="12"/>
        <v/>
      </c>
      <c r="BB60" s="21" t="str">
        <f t="shared" si="12"/>
        <v/>
      </c>
      <c r="BC60" s="21" t="str">
        <f t="shared" si="12"/>
        <v/>
      </c>
      <c r="BD60" s="21" t="str">
        <f t="shared" si="12"/>
        <v/>
      </c>
      <c r="BE60" s="21" t="str">
        <f t="shared" si="14"/>
        <v/>
      </c>
      <c r="BF60" s="21" t="str">
        <f t="shared" si="14"/>
        <v/>
      </c>
      <c r="BG60" s="21" t="str">
        <f t="shared" si="13"/>
        <v/>
      </c>
      <c r="BH60" s="21" t="str">
        <f t="shared" si="13"/>
        <v/>
      </c>
      <c r="BI60" s="21" t="str">
        <f t="shared" si="13"/>
        <v/>
      </c>
      <c r="BJ60" s="21" t="str">
        <f t="shared" si="13"/>
        <v/>
      </c>
      <c r="BK60" s="21" t="str">
        <f t="shared" si="13"/>
        <v/>
      </c>
      <c r="BL60" s="21" t="str">
        <f t="shared" si="13"/>
        <v/>
      </c>
      <c r="BM60" s="21" t="str">
        <f t="shared" si="13"/>
        <v/>
      </c>
      <c r="BN60" s="21" t="str">
        <f t="shared" si="13"/>
        <v/>
      </c>
      <c r="BO60" s="21" t="str">
        <f t="shared" si="13"/>
        <v/>
      </c>
      <c r="BP60" s="21" t="str">
        <f t="shared" si="13"/>
        <v/>
      </c>
      <c r="BQ60" s="21" t="str">
        <f t="shared" si="13"/>
        <v/>
      </c>
      <c r="BR60" s="21" t="str">
        <f t="shared" si="9"/>
        <v/>
      </c>
      <c r="BS60" s="21" t="str">
        <f t="shared" si="9"/>
        <v/>
      </c>
      <c r="BT60" s="21" t="str">
        <f t="shared" si="9"/>
        <v/>
      </c>
      <c r="BU60" s="21" t="str">
        <f t="shared" si="9"/>
        <v/>
      </c>
      <c r="BV60" s="21" t="str">
        <f t="shared" si="9"/>
        <v/>
      </c>
      <c r="BW60" s="21" t="str">
        <f t="shared" si="9"/>
        <v/>
      </c>
    </row>
    <row r="61" spans="2:75" x14ac:dyDescent="0.15">
      <c r="B61" s="22">
        <v>57</v>
      </c>
      <c r="C61" s="23" t="s">
        <v>473</v>
      </c>
      <c r="D61" s="24" t="s">
        <v>474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6"/>
      <c r="AN61" s="21" t="str">
        <f t="shared" si="2"/>
        <v>57_元総社中</v>
      </c>
      <c r="AO61" s="21" t="str">
        <f t="shared" si="12"/>
        <v>57_吉井西小</v>
      </c>
      <c r="AP61" s="21" t="str">
        <f t="shared" si="12"/>
        <v/>
      </c>
      <c r="AQ61" s="21" t="str">
        <f t="shared" si="12"/>
        <v/>
      </c>
      <c r="AR61" s="21" t="str">
        <f t="shared" si="12"/>
        <v/>
      </c>
      <c r="AS61" s="21" t="str">
        <f t="shared" si="12"/>
        <v/>
      </c>
      <c r="AT61" s="21" t="str">
        <f t="shared" si="12"/>
        <v/>
      </c>
      <c r="AU61" s="21" t="str">
        <f t="shared" si="12"/>
        <v/>
      </c>
      <c r="AV61" s="21" t="str">
        <f t="shared" si="12"/>
        <v/>
      </c>
      <c r="AW61" s="21" t="str">
        <f t="shared" si="12"/>
        <v/>
      </c>
      <c r="AX61" s="21" t="str">
        <f t="shared" si="12"/>
        <v/>
      </c>
      <c r="AY61" s="21" t="str">
        <f t="shared" si="12"/>
        <v/>
      </c>
      <c r="AZ61" s="21" t="str">
        <f t="shared" si="12"/>
        <v/>
      </c>
      <c r="BA61" s="21" t="str">
        <f t="shared" si="12"/>
        <v/>
      </c>
      <c r="BB61" s="21" t="str">
        <f t="shared" si="12"/>
        <v/>
      </c>
      <c r="BC61" s="21" t="str">
        <f t="shared" si="12"/>
        <v/>
      </c>
      <c r="BD61" s="21" t="str">
        <f t="shared" si="12"/>
        <v/>
      </c>
      <c r="BE61" s="21" t="str">
        <f t="shared" si="14"/>
        <v/>
      </c>
      <c r="BF61" s="21" t="str">
        <f t="shared" si="14"/>
        <v/>
      </c>
      <c r="BG61" s="21" t="str">
        <f t="shared" si="13"/>
        <v/>
      </c>
      <c r="BH61" s="21" t="str">
        <f t="shared" si="13"/>
        <v/>
      </c>
      <c r="BI61" s="21" t="str">
        <f t="shared" si="13"/>
        <v/>
      </c>
      <c r="BJ61" s="21" t="str">
        <f t="shared" si="13"/>
        <v/>
      </c>
      <c r="BK61" s="21" t="str">
        <f t="shared" si="13"/>
        <v/>
      </c>
      <c r="BL61" s="21" t="str">
        <f t="shared" si="13"/>
        <v/>
      </c>
      <c r="BM61" s="21" t="str">
        <f t="shared" si="13"/>
        <v/>
      </c>
      <c r="BN61" s="21" t="str">
        <f t="shared" si="13"/>
        <v/>
      </c>
      <c r="BO61" s="21" t="str">
        <f t="shared" si="13"/>
        <v/>
      </c>
      <c r="BP61" s="21" t="str">
        <f t="shared" si="13"/>
        <v/>
      </c>
      <c r="BQ61" s="21" t="str">
        <f t="shared" si="13"/>
        <v/>
      </c>
      <c r="BR61" s="21" t="str">
        <f t="shared" si="9"/>
        <v/>
      </c>
      <c r="BS61" s="21" t="str">
        <f t="shared" si="9"/>
        <v/>
      </c>
      <c r="BT61" s="21" t="str">
        <f t="shared" si="9"/>
        <v/>
      </c>
      <c r="BU61" s="21" t="str">
        <f t="shared" si="9"/>
        <v/>
      </c>
      <c r="BV61" s="21" t="str">
        <f t="shared" si="9"/>
        <v/>
      </c>
      <c r="BW61" s="21" t="str">
        <f t="shared" si="9"/>
        <v/>
      </c>
    </row>
    <row r="62" spans="2:75" x14ac:dyDescent="0.15">
      <c r="B62" s="22">
        <v>58</v>
      </c>
      <c r="C62" s="23" t="s">
        <v>311</v>
      </c>
      <c r="D62" s="24" t="s">
        <v>475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6"/>
      <c r="AN62" s="21" t="str">
        <f t="shared" si="2"/>
        <v>58_東中</v>
      </c>
      <c r="AO62" s="21" t="str">
        <f t="shared" si="12"/>
        <v>58_南陽台小</v>
      </c>
      <c r="AP62" s="21" t="str">
        <f t="shared" si="12"/>
        <v/>
      </c>
      <c r="AQ62" s="21" t="str">
        <f t="shared" si="12"/>
        <v/>
      </c>
      <c r="AR62" s="21" t="str">
        <f t="shared" si="12"/>
        <v/>
      </c>
      <c r="AS62" s="21" t="str">
        <f t="shared" si="12"/>
        <v/>
      </c>
      <c r="AT62" s="21" t="str">
        <f t="shared" si="12"/>
        <v/>
      </c>
      <c r="AU62" s="21" t="str">
        <f t="shared" si="12"/>
        <v/>
      </c>
      <c r="AV62" s="21" t="str">
        <f t="shared" si="12"/>
        <v/>
      </c>
      <c r="AW62" s="21" t="str">
        <f t="shared" si="12"/>
        <v/>
      </c>
      <c r="AX62" s="21" t="str">
        <f t="shared" si="12"/>
        <v/>
      </c>
      <c r="AY62" s="21" t="str">
        <f t="shared" si="12"/>
        <v/>
      </c>
      <c r="AZ62" s="21" t="str">
        <f t="shared" si="12"/>
        <v/>
      </c>
      <c r="BA62" s="21" t="str">
        <f t="shared" si="12"/>
        <v/>
      </c>
      <c r="BB62" s="21" t="str">
        <f t="shared" si="12"/>
        <v/>
      </c>
      <c r="BC62" s="21" t="str">
        <f t="shared" si="12"/>
        <v/>
      </c>
      <c r="BD62" s="21" t="str">
        <f t="shared" si="12"/>
        <v/>
      </c>
      <c r="BE62" s="21" t="str">
        <f t="shared" si="14"/>
        <v/>
      </c>
      <c r="BF62" s="21" t="str">
        <f t="shared" si="14"/>
        <v/>
      </c>
      <c r="BG62" s="21" t="str">
        <f t="shared" si="13"/>
        <v/>
      </c>
      <c r="BH62" s="21" t="str">
        <f t="shared" si="13"/>
        <v/>
      </c>
      <c r="BI62" s="21" t="str">
        <f t="shared" si="13"/>
        <v/>
      </c>
      <c r="BJ62" s="21" t="str">
        <f t="shared" si="13"/>
        <v/>
      </c>
      <c r="BK62" s="21" t="str">
        <f t="shared" si="13"/>
        <v/>
      </c>
      <c r="BL62" s="21" t="str">
        <f t="shared" si="13"/>
        <v/>
      </c>
      <c r="BM62" s="21" t="str">
        <f t="shared" si="13"/>
        <v/>
      </c>
      <c r="BN62" s="21" t="str">
        <f t="shared" si="13"/>
        <v/>
      </c>
      <c r="BO62" s="21" t="str">
        <f t="shared" si="13"/>
        <v/>
      </c>
      <c r="BP62" s="21" t="str">
        <f t="shared" si="13"/>
        <v/>
      </c>
      <c r="BQ62" s="21" t="str">
        <f t="shared" si="13"/>
        <v/>
      </c>
      <c r="BR62" s="21" t="str">
        <f t="shared" si="9"/>
        <v/>
      </c>
      <c r="BS62" s="21" t="str">
        <f t="shared" si="9"/>
        <v/>
      </c>
      <c r="BT62" s="21" t="str">
        <f t="shared" si="9"/>
        <v/>
      </c>
      <c r="BU62" s="21" t="str">
        <f t="shared" si="9"/>
        <v/>
      </c>
      <c r="BV62" s="21" t="str">
        <f t="shared" si="9"/>
        <v/>
      </c>
      <c r="BW62" s="21" t="str">
        <f t="shared" si="9"/>
        <v/>
      </c>
    </row>
    <row r="63" spans="2:75" x14ac:dyDescent="0.15">
      <c r="B63" s="22">
        <v>59</v>
      </c>
      <c r="C63" s="23" t="s">
        <v>476</v>
      </c>
      <c r="D63" s="24" t="s">
        <v>299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6"/>
      <c r="AN63" s="21" t="str">
        <f t="shared" si="2"/>
        <v>59_南橘中</v>
      </c>
      <c r="AO63" s="21" t="str">
        <f t="shared" si="12"/>
        <v>59_第一中</v>
      </c>
      <c r="AP63" s="21" t="str">
        <f t="shared" si="12"/>
        <v/>
      </c>
      <c r="AQ63" s="21" t="str">
        <f t="shared" si="12"/>
        <v/>
      </c>
      <c r="AR63" s="21" t="str">
        <f t="shared" si="12"/>
        <v/>
      </c>
      <c r="AS63" s="21" t="str">
        <f t="shared" si="12"/>
        <v/>
      </c>
      <c r="AT63" s="21" t="str">
        <f t="shared" si="12"/>
        <v/>
      </c>
      <c r="AU63" s="21" t="str">
        <f t="shared" si="12"/>
        <v/>
      </c>
      <c r="AV63" s="21" t="str">
        <f t="shared" si="12"/>
        <v/>
      </c>
      <c r="AW63" s="21" t="str">
        <f t="shared" si="12"/>
        <v/>
      </c>
      <c r="AX63" s="21" t="str">
        <f t="shared" si="12"/>
        <v/>
      </c>
      <c r="AY63" s="21" t="str">
        <f t="shared" si="12"/>
        <v/>
      </c>
      <c r="AZ63" s="21" t="str">
        <f t="shared" si="12"/>
        <v/>
      </c>
      <c r="BA63" s="21" t="str">
        <f t="shared" si="12"/>
        <v/>
      </c>
      <c r="BB63" s="21" t="str">
        <f t="shared" si="12"/>
        <v/>
      </c>
      <c r="BC63" s="21" t="str">
        <f t="shared" si="12"/>
        <v/>
      </c>
      <c r="BD63" s="21" t="str">
        <f t="shared" si="12"/>
        <v/>
      </c>
      <c r="BE63" s="21" t="str">
        <f t="shared" si="14"/>
        <v/>
      </c>
      <c r="BF63" s="21" t="str">
        <f t="shared" si="14"/>
        <v/>
      </c>
      <c r="BG63" s="21" t="str">
        <f t="shared" si="13"/>
        <v/>
      </c>
      <c r="BH63" s="21" t="str">
        <f t="shared" si="13"/>
        <v/>
      </c>
      <c r="BI63" s="21" t="str">
        <f t="shared" si="13"/>
        <v/>
      </c>
      <c r="BJ63" s="21" t="str">
        <f t="shared" si="13"/>
        <v/>
      </c>
      <c r="BK63" s="21" t="str">
        <f t="shared" si="13"/>
        <v/>
      </c>
      <c r="BL63" s="21" t="str">
        <f t="shared" si="13"/>
        <v/>
      </c>
      <c r="BM63" s="21" t="str">
        <f t="shared" si="13"/>
        <v/>
      </c>
      <c r="BN63" s="21" t="str">
        <f t="shared" si="13"/>
        <v/>
      </c>
      <c r="BO63" s="21" t="str">
        <f t="shared" si="13"/>
        <v/>
      </c>
      <c r="BP63" s="21" t="str">
        <f t="shared" si="13"/>
        <v/>
      </c>
      <c r="BQ63" s="21" t="str">
        <f t="shared" si="13"/>
        <v/>
      </c>
      <c r="BR63" s="21" t="str">
        <f t="shared" si="9"/>
        <v/>
      </c>
      <c r="BS63" s="21" t="str">
        <f t="shared" si="9"/>
        <v/>
      </c>
      <c r="BT63" s="21" t="str">
        <f t="shared" si="9"/>
        <v/>
      </c>
      <c r="BU63" s="21" t="str">
        <f t="shared" si="9"/>
        <v/>
      </c>
      <c r="BV63" s="21" t="str">
        <f t="shared" si="9"/>
        <v/>
      </c>
      <c r="BW63" s="21" t="str">
        <f t="shared" si="9"/>
        <v/>
      </c>
    </row>
    <row r="64" spans="2:75" x14ac:dyDescent="0.15">
      <c r="B64" s="22">
        <v>60</v>
      </c>
      <c r="C64" s="23" t="s">
        <v>477</v>
      </c>
      <c r="D64" s="24" t="s">
        <v>478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6"/>
      <c r="AN64" s="21" t="str">
        <f t="shared" si="2"/>
        <v>60_南橘中みやま分校</v>
      </c>
      <c r="AO64" s="21" t="str">
        <f t="shared" si="12"/>
        <v>60_並榎中</v>
      </c>
      <c r="AP64" s="21" t="str">
        <f t="shared" si="12"/>
        <v/>
      </c>
      <c r="AQ64" s="21" t="str">
        <f t="shared" si="12"/>
        <v/>
      </c>
      <c r="AR64" s="21" t="str">
        <f t="shared" si="12"/>
        <v/>
      </c>
      <c r="AS64" s="21" t="str">
        <f t="shared" si="12"/>
        <v/>
      </c>
      <c r="AT64" s="21" t="str">
        <f t="shared" si="12"/>
        <v/>
      </c>
      <c r="AU64" s="21" t="str">
        <f t="shared" si="12"/>
        <v/>
      </c>
      <c r="AV64" s="21" t="str">
        <f t="shared" si="12"/>
        <v/>
      </c>
      <c r="AW64" s="21" t="str">
        <f t="shared" si="12"/>
        <v/>
      </c>
      <c r="AX64" s="21" t="str">
        <f t="shared" si="12"/>
        <v/>
      </c>
      <c r="AY64" s="21" t="str">
        <f t="shared" si="12"/>
        <v/>
      </c>
      <c r="AZ64" s="21" t="str">
        <f t="shared" si="12"/>
        <v/>
      </c>
      <c r="BA64" s="21" t="str">
        <f t="shared" si="12"/>
        <v/>
      </c>
      <c r="BB64" s="21" t="str">
        <f t="shared" si="12"/>
        <v/>
      </c>
      <c r="BC64" s="21" t="str">
        <f t="shared" si="12"/>
        <v/>
      </c>
      <c r="BD64" s="21" t="str">
        <f t="shared" si="12"/>
        <v/>
      </c>
      <c r="BE64" s="21" t="str">
        <f t="shared" si="14"/>
        <v/>
      </c>
      <c r="BF64" s="21" t="str">
        <f t="shared" si="14"/>
        <v/>
      </c>
      <c r="BG64" s="21" t="str">
        <f t="shared" si="13"/>
        <v/>
      </c>
      <c r="BH64" s="21" t="str">
        <f t="shared" si="13"/>
        <v/>
      </c>
      <c r="BI64" s="21" t="str">
        <f t="shared" si="13"/>
        <v/>
      </c>
      <c r="BJ64" s="21" t="str">
        <f t="shared" si="13"/>
        <v/>
      </c>
      <c r="BK64" s="21" t="str">
        <f t="shared" si="13"/>
        <v/>
      </c>
      <c r="BL64" s="21" t="str">
        <f t="shared" si="13"/>
        <v/>
      </c>
      <c r="BM64" s="21" t="str">
        <f t="shared" si="13"/>
        <v/>
      </c>
      <c r="BN64" s="21" t="str">
        <f t="shared" si="13"/>
        <v/>
      </c>
      <c r="BO64" s="21" t="str">
        <f t="shared" si="13"/>
        <v/>
      </c>
      <c r="BP64" s="21" t="str">
        <f t="shared" si="13"/>
        <v/>
      </c>
      <c r="BQ64" s="21" t="str">
        <f t="shared" si="13"/>
        <v/>
      </c>
      <c r="BR64" s="21" t="str">
        <f t="shared" si="9"/>
        <v/>
      </c>
      <c r="BS64" s="21" t="str">
        <f t="shared" si="9"/>
        <v/>
      </c>
      <c r="BT64" s="21" t="str">
        <f t="shared" si="9"/>
        <v/>
      </c>
      <c r="BU64" s="21" t="str">
        <f t="shared" si="9"/>
        <v/>
      </c>
      <c r="BV64" s="21" t="str">
        <f t="shared" si="9"/>
        <v/>
      </c>
      <c r="BW64" s="21" t="str">
        <f t="shared" si="9"/>
        <v/>
      </c>
    </row>
    <row r="65" spans="2:75" x14ac:dyDescent="0.15">
      <c r="B65" s="22">
        <v>61</v>
      </c>
      <c r="C65" s="23" t="s">
        <v>479</v>
      </c>
      <c r="D65" s="24" t="s">
        <v>480</v>
      </c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6"/>
      <c r="AN65" s="21" t="str">
        <f t="shared" si="2"/>
        <v>61_木瀬中</v>
      </c>
      <c r="AO65" s="21" t="str">
        <f t="shared" si="12"/>
        <v>61_豊岡中</v>
      </c>
      <c r="AP65" s="21" t="str">
        <f t="shared" si="12"/>
        <v/>
      </c>
      <c r="AQ65" s="21" t="str">
        <f t="shared" si="12"/>
        <v/>
      </c>
      <c r="AR65" s="21" t="str">
        <f t="shared" si="12"/>
        <v/>
      </c>
      <c r="AS65" s="21" t="str">
        <f t="shared" si="12"/>
        <v/>
      </c>
      <c r="AT65" s="21" t="str">
        <f t="shared" si="12"/>
        <v/>
      </c>
      <c r="AU65" s="21" t="str">
        <f t="shared" si="12"/>
        <v/>
      </c>
      <c r="AV65" s="21" t="str">
        <f t="shared" si="12"/>
        <v/>
      </c>
      <c r="AW65" s="21" t="str">
        <f t="shared" si="12"/>
        <v/>
      </c>
      <c r="AX65" s="21" t="str">
        <f t="shared" si="12"/>
        <v/>
      </c>
      <c r="AY65" s="21" t="str">
        <f t="shared" si="12"/>
        <v/>
      </c>
      <c r="AZ65" s="21" t="str">
        <f t="shared" si="12"/>
        <v/>
      </c>
      <c r="BA65" s="21" t="str">
        <f t="shared" si="12"/>
        <v/>
      </c>
      <c r="BB65" s="21" t="str">
        <f t="shared" si="12"/>
        <v/>
      </c>
      <c r="BC65" s="21" t="str">
        <f t="shared" si="12"/>
        <v/>
      </c>
      <c r="BD65" s="21" t="str">
        <f t="shared" si="12"/>
        <v/>
      </c>
      <c r="BE65" s="21" t="str">
        <f t="shared" si="14"/>
        <v/>
      </c>
      <c r="BF65" s="21" t="str">
        <f t="shared" si="14"/>
        <v/>
      </c>
      <c r="BG65" s="21" t="str">
        <f t="shared" si="13"/>
        <v/>
      </c>
      <c r="BH65" s="21" t="str">
        <f t="shared" si="13"/>
        <v/>
      </c>
      <c r="BI65" s="21" t="str">
        <f t="shared" si="13"/>
        <v/>
      </c>
      <c r="BJ65" s="21" t="str">
        <f t="shared" si="13"/>
        <v/>
      </c>
      <c r="BK65" s="21" t="str">
        <f t="shared" si="13"/>
        <v/>
      </c>
      <c r="BL65" s="21" t="str">
        <f t="shared" si="13"/>
        <v/>
      </c>
      <c r="BM65" s="21" t="str">
        <f t="shared" si="13"/>
        <v/>
      </c>
      <c r="BN65" s="21" t="str">
        <f t="shared" si="13"/>
        <v/>
      </c>
      <c r="BO65" s="21" t="str">
        <f t="shared" si="13"/>
        <v/>
      </c>
      <c r="BP65" s="21" t="str">
        <f t="shared" si="13"/>
        <v/>
      </c>
      <c r="BQ65" s="21" t="str">
        <f t="shared" si="13"/>
        <v/>
      </c>
      <c r="BR65" s="21" t="str">
        <f t="shared" si="9"/>
        <v/>
      </c>
      <c r="BS65" s="21" t="str">
        <f t="shared" si="9"/>
        <v/>
      </c>
      <c r="BT65" s="21" t="str">
        <f t="shared" si="9"/>
        <v/>
      </c>
      <c r="BU65" s="21" t="str">
        <f t="shared" si="9"/>
        <v/>
      </c>
      <c r="BV65" s="21" t="str">
        <f t="shared" si="9"/>
        <v/>
      </c>
      <c r="BW65" s="21" t="str">
        <f t="shared" si="9"/>
        <v/>
      </c>
    </row>
    <row r="66" spans="2:75" x14ac:dyDescent="0.15">
      <c r="B66" s="22">
        <v>62</v>
      </c>
      <c r="C66" s="23" t="s">
        <v>481</v>
      </c>
      <c r="D66" s="24" t="s">
        <v>482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6"/>
      <c r="AN66" s="21" t="str">
        <f t="shared" si="2"/>
        <v>62_荒砥中</v>
      </c>
      <c r="AO66" s="21" t="str">
        <f t="shared" si="12"/>
        <v>62_中尾中</v>
      </c>
      <c r="AP66" s="21" t="str">
        <f t="shared" si="12"/>
        <v/>
      </c>
      <c r="AQ66" s="21" t="str">
        <f t="shared" si="12"/>
        <v/>
      </c>
      <c r="AR66" s="21" t="str">
        <f t="shared" si="12"/>
        <v/>
      </c>
      <c r="AS66" s="21" t="str">
        <f t="shared" si="12"/>
        <v/>
      </c>
      <c r="AT66" s="21" t="str">
        <f t="shared" si="12"/>
        <v/>
      </c>
      <c r="AU66" s="21" t="str">
        <f t="shared" si="12"/>
        <v/>
      </c>
      <c r="AV66" s="21" t="str">
        <f t="shared" si="12"/>
        <v/>
      </c>
      <c r="AW66" s="21" t="str">
        <f t="shared" si="12"/>
        <v/>
      </c>
      <c r="AX66" s="21" t="str">
        <f t="shared" si="12"/>
        <v/>
      </c>
      <c r="AY66" s="21" t="str">
        <f t="shared" si="12"/>
        <v/>
      </c>
      <c r="AZ66" s="21" t="str">
        <f t="shared" si="12"/>
        <v/>
      </c>
      <c r="BA66" s="21" t="str">
        <f t="shared" si="12"/>
        <v/>
      </c>
      <c r="BB66" s="21" t="str">
        <f t="shared" si="12"/>
        <v/>
      </c>
      <c r="BC66" s="21" t="str">
        <f t="shared" si="12"/>
        <v/>
      </c>
      <c r="BD66" s="21" t="str">
        <f t="shared" si="12"/>
        <v/>
      </c>
      <c r="BE66" s="21" t="str">
        <f t="shared" si="14"/>
        <v/>
      </c>
      <c r="BF66" s="21" t="str">
        <f t="shared" si="14"/>
        <v/>
      </c>
      <c r="BG66" s="21" t="str">
        <f t="shared" si="13"/>
        <v/>
      </c>
      <c r="BH66" s="21" t="str">
        <f t="shared" si="13"/>
        <v/>
      </c>
      <c r="BI66" s="21" t="str">
        <f t="shared" si="13"/>
        <v/>
      </c>
      <c r="BJ66" s="21" t="str">
        <f t="shared" si="13"/>
        <v/>
      </c>
      <c r="BK66" s="21" t="str">
        <f t="shared" si="13"/>
        <v/>
      </c>
      <c r="BL66" s="21" t="str">
        <f t="shared" si="13"/>
        <v/>
      </c>
      <c r="BM66" s="21" t="str">
        <f t="shared" si="13"/>
        <v/>
      </c>
      <c r="BN66" s="21" t="str">
        <f t="shared" si="13"/>
        <v/>
      </c>
      <c r="BO66" s="21" t="str">
        <f t="shared" si="13"/>
        <v/>
      </c>
      <c r="BP66" s="21" t="str">
        <f t="shared" si="13"/>
        <v/>
      </c>
      <c r="BQ66" s="21" t="str">
        <f t="shared" si="13"/>
        <v/>
      </c>
      <c r="BR66" s="21" t="str">
        <f t="shared" si="9"/>
        <v/>
      </c>
      <c r="BS66" s="21" t="str">
        <f t="shared" si="9"/>
        <v/>
      </c>
      <c r="BT66" s="21" t="str">
        <f t="shared" si="9"/>
        <v/>
      </c>
      <c r="BU66" s="21" t="str">
        <f t="shared" si="9"/>
        <v/>
      </c>
      <c r="BV66" s="21" t="str">
        <f t="shared" si="9"/>
        <v/>
      </c>
      <c r="BW66" s="21" t="str">
        <f t="shared" si="9"/>
        <v/>
      </c>
    </row>
    <row r="67" spans="2:75" x14ac:dyDescent="0.15">
      <c r="B67" s="22">
        <v>63</v>
      </c>
      <c r="C67" s="23" t="s">
        <v>483</v>
      </c>
      <c r="D67" s="24" t="s">
        <v>484</v>
      </c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6"/>
      <c r="AN67" s="21" t="str">
        <f t="shared" si="2"/>
        <v>63_明桜中</v>
      </c>
      <c r="AO67" s="21" t="str">
        <f t="shared" si="12"/>
        <v>63_塚沢中</v>
      </c>
      <c r="AP67" s="21" t="str">
        <f t="shared" si="12"/>
        <v/>
      </c>
      <c r="AQ67" s="21" t="str">
        <f t="shared" si="12"/>
        <v/>
      </c>
      <c r="AR67" s="21" t="str">
        <f t="shared" si="12"/>
        <v/>
      </c>
      <c r="AS67" s="21" t="str">
        <f t="shared" si="12"/>
        <v/>
      </c>
      <c r="AT67" s="21" t="str">
        <f t="shared" si="12"/>
        <v/>
      </c>
      <c r="AU67" s="21" t="str">
        <f t="shared" si="12"/>
        <v/>
      </c>
      <c r="AV67" s="21" t="str">
        <f t="shared" si="12"/>
        <v/>
      </c>
      <c r="AW67" s="21" t="str">
        <f t="shared" si="12"/>
        <v/>
      </c>
      <c r="AX67" s="21" t="str">
        <f t="shared" si="12"/>
        <v/>
      </c>
      <c r="AY67" s="21" t="str">
        <f t="shared" si="12"/>
        <v/>
      </c>
      <c r="AZ67" s="21" t="str">
        <f t="shared" si="12"/>
        <v/>
      </c>
      <c r="BA67" s="21" t="str">
        <f t="shared" si="12"/>
        <v/>
      </c>
      <c r="BB67" s="21" t="str">
        <f t="shared" si="12"/>
        <v/>
      </c>
      <c r="BC67" s="21" t="str">
        <f t="shared" si="12"/>
        <v/>
      </c>
      <c r="BD67" s="21" t="str">
        <f t="shared" si="12"/>
        <v/>
      </c>
      <c r="BE67" s="21" t="str">
        <f t="shared" si="14"/>
        <v/>
      </c>
      <c r="BF67" s="21" t="str">
        <f t="shared" si="14"/>
        <v/>
      </c>
      <c r="BG67" s="21" t="str">
        <f t="shared" si="13"/>
        <v/>
      </c>
      <c r="BH67" s="21" t="str">
        <f t="shared" si="13"/>
        <v/>
      </c>
      <c r="BI67" s="21" t="str">
        <f t="shared" si="13"/>
        <v/>
      </c>
      <c r="BJ67" s="21" t="str">
        <f t="shared" si="13"/>
        <v/>
      </c>
      <c r="BK67" s="21" t="str">
        <f t="shared" si="13"/>
        <v/>
      </c>
      <c r="BL67" s="21" t="str">
        <f t="shared" si="13"/>
        <v/>
      </c>
      <c r="BM67" s="21" t="str">
        <f t="shared" si="13"/>
        <v/>
      </c>
      <c r="BN67" s="21" t="str">
        <f t="shared" si="13"/>
        <v/>
      </c>
      <c r="BO67" s="21" t="str">
        <f t="shared" si="13"/>
        <v/>
      </c>
      <c r="BP67" s="21" t="str">
        <f t="shared" si="13"/>
        <v/>
      </c>
      <c r="BQ67" s="21" t="str">
        <f t="shared" si="13"/>
        <v/>
      </c>
      <c r="BR67" s="21" t="str">
        <f t="shared" si="9"/>
        <v/>
      </c>
      <c r="BS67" s="21" t="str">
        <f t="shared" si="9"/>
        <v/>
      </c>
      <c r="BT67" s="21" t="str">
        <f t="shared" si="9"/>
        <v/>
      </c>
      <c r="BU67" s="21" t="str">
        <f t="shared" si="9"/>
        <v/>
      </c>
      <c r="BV67" s="21" t="str">
        <f t="shared" si="9"/>
        <v/>
      </c>
      <c r="BW67" s="21" t="str">
        <f t="shared" si="9"/>
        <v/>
      </c>
    </row>
    <row r="68" spans="2:75" x14ac:dyDescent="0.15">
      <c r="B68" s="22">
        <v>64</v>
      </c>
      <c r="C68" s="23" t="s">
        <v>485</v>
      </c>
      <c r="D68" s="24" t="s">
        <v>486</v>
      </c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6"/>
      <c r="AN68" s="21" t="str">
        <f t="shared" si="2"/>
        <v>64_鎌倉中</v>
      </c>
      <c r="AO68" s="21" t="str">
        <f t="shared" si="12"/>
        <v>64_片岡中</v>
      </c>
      <c r="AP68" s="21" t="str">
        <f t="shared" si="12"/>
        <v/>
      </c>
      <c r="AQ68" s="21" t="str">
        <f t="shared" si="12"/>
        <v/>
      </c>
      <c r="AR68" s="21" t="str">
        <f t="shared" si="12"/>
        <v/>
      </c>
      <c r="AS68" s="21" t="str">
        <f t="shared" si="12"/>
        <v/>
      </c>
      <c r="AT68" s="21" t="str">
        <f t="shared" si="12"/>
        <v/>
      </c>
      <c r="AU68" s="21" t="str">
        <f t="shared" si="12"/>
        <v/>
      </c>
      <c r="AV68" s="21" t="str">
        <f t="shared" si="12"/>
        <v/>
      </c>
      <c r="AW68" s="21" t="str">
        <f t="shared" si="12"/>
        <v/>
      </c>
      <c r="AX68" s="21" t="str">
        <f t="shared" si="12"/>
        <v/>
      </c>
      <c r="AY68" s="21" t="str">
        <f t="shared" si="12"/>
        <v/>
      </c>
      <c r="AZ68" s="21" t="str">
        <f t="shared" si="12"/>
        <v/>
      </c>
      <c r="BA68" s="21" t="str">
        <f t="shared" si="12"/>
        <v/>
      </c>
      <c r="BB68" s="21" t="str">
        <f t="shared" si="12"/>
        <v/>
      </c>
      <c r="BC68" s="21" t="str">
        <f t="shared" si="12"/>
        <v/>
      </c>
      <c r="BD68" s="21" t="str">
        <f t="shared" si="12"/>
        <v/>
      </c>
      <c r="BE68" s="21" t="str">
        <f t="shared" si="14"/>
        <v/>
      </c>
      <c r="BF68" s="21" t="str">
        <f t="shared" si="14"/>
        <v/>
      </c>
      <c r="BG68" s="21" t="str">
        <f t="shared" si="13"/>
        <v/>
      </c>
      <c r="BH68" s="21" t="str">
        <f t="shared" si="13"/>
        <v/>
      </c>
      <c r="BI68" s="21" t="str">
        <f t="shared" si="13"/>
        <v/>
      </c>
      <c r="BJ68" s="21" t="str">
        <f t="shared" si="13"/>
        <v/>
      </c>
      <c r="BK68" s="21" t="str">
        <f t="shared" si="13"/>
        <v/>
      </c>
      <c r="BL68" s="21" t="str">
        <f t="shared" si="13"/>
        <v/>
      </c>
      <c r="BM68" s="21" t="str">
        <f t="shared" si="13"/>
        <v/>
      </c>
      <c r="BN68" s="21" t="str">
        <f t="shared" si="13"/>
        <v/>
      </c>
      <c r="BO68" s="21" t="str">
        <f t="shared" si="13"/>
        <v/>
      </c>
      <c r="BP68" s="21" t="str">
        <f t="shared" si="13"/>
        <v/>
      </c>
      <c r="BQ68" s="21" t="str">
        <f t="shared" si="13"/>
        <v/>
      </c>
      <c r="BR68" s="21" t="str">
        <f t="shared" si="13"/>
        <v/>
      </c>
      <c r="BS68" s="21" t="str">
        <f t="shared" si="13"/>
        <v/>
      </c>
      <c r="BT68" s="21" t="str">
        <f t="shared" si="13"/>
        <v/>
      </c>
      <c r="BU68" s="21" t="str">
        <f t="shared" si="13"/>
        <v/>
      </c>
      <c r="BV68" s="21" t="str">
        <f t="shared" si="13"/>
        <v/>
      </c>
      <c r="BW68" s="21" t="str">
        <f t="shared" ref="BW68:BW90" si="15">IF(AL68&lt;&gt;"",TEXT($B68,"00")&amp;"_"&amp;AL68,"")</f>
        <v/>
      </c>
    </row>
    <row r="69" spans="2:75" x14ac:dyDescent="0.15">
      <c r="B69" s="22">
        <v>65</v>
      </c>
      <c r="C69" s="23" t="s">
        <v>487</v>
      </c>
      <c r="D69" s="24" t="s">
        <v>488</v>
      </c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6"/>
      <c r="AN69" s="21" t="str">
        <f t="shared" ref="AN69:AN90" si="16">IF(C69="","",TEXT($B69,"00")&amp;"_"&amp;C69)</f>
        <v>65_箱田中</v>
      </c>
      <c r="AO69" s="21" t="str">
        <f t="shared" si="12"/>
        <v>65_佐野中</v>
      </c>
      <c r="AP69" s="21" t="str">
        <f t="shared" si="12"/>
        <v/>
      </c>
      <c r="AQ69" s="21" t="str">
        <f t="shared" si="12"/>
        <v/>
      </c>
      <c r="AR69" s="21" t="str">
        <f t="shared" si="12"/>
        <v/>
      </c>
      <c r="AS69" s="21" t="str">
        <f t="shared" si="12"/>
        <v/>
      </c>
      <c r="AT69" s="21" t="str">
        <f t="shared" si="12"/>
        <v/>
      </c>
      <c r="AU69" s="21" t="str">
        <f t="shared" si="12"/>
        <v/>
      </c>
      <c r="AV69" s="21" t="str">
        <f t="shared" si="12"/>
        <v/>
      </c>
      <c r="AW69" s="21" t="str">
        <f t="shared" si="12"/>
        <v/>
      </c>
      <c r="AX69" s="21" t="str">
        <f t="shared" si="12"/>
        <v/>
      </c>
      <c r="AY69" s="21" t="str">
        <f t="shared" si="12"/>
        <v/>
      </c>
      <c r="AZ69" s="21" t="str">
        <f t="shared" si="12"/>
        <v/>
      </c>
      <c r="BA69" s="21" t="str">
        <f t="shared" si="12"/>
        <v/>
      </c>
      <c r="BB69" s="21" t="str">
        <f t="shared" si="12"/>
        <v/>
      </c>
      <c r="BC69" s="21" t="str">
        <f t="shared" si="12"/>
        <v/>
      </c>
      <c r="BD69" s="21" t="str">
        <f t="shared" si="12"/>
        <v/>
      </c>
      <c r="BE69" s="21" t="str">
        <f t="shared" si="14"/>
        <v/>
      </c>
      <c r="BF69" s="21" t="str">
        <f t="shared" si="14"/>
        <v/>
      </c>
      <c r="BG69" s="21" t="str">
        <f t="shared" si="13"/>
        <v/>
      </c>
      <c r="BH69" s="21" t="str">
        <f t="shared" si="13"/>
        <v/>
      </c>
      <c r="BI69" s="21" t="str">
        <f t="shared" si="13"/>
        <v/>
      </c>
      <c r="BJ69" s="21" t="str">
        <f t="shared" si="13"/>
        <v/>
      </c>
      <c r="BK69" s="21" t="str">
        <f t="shared" si="13"/>
        <v/>
      </c>
      <c r="BL69" s="21" t="str">
        <f t="shared" si="13"/>
        <v/>
      </c>
      <c r="BM69" s="21" t="str">
        <f t="shared" si="13"/>
        <v/>
      </c>
      <c r="BN69" s="21" t="str">
        <f t="shared" si="13"/>
        <v/>
      </c>
      <c r="BO69" s="21" t="str">
        <f t="shared" si="13"/>
        <v/>
      </c>
      <c r="BP69" s="21" t="str">
        <f t="shared" si="13"/>
        <v/>
      </c>
      <c r="BQ69" s="21" t="str">
        <f t="shared" si="13"/>
        <v/>
      </c>
      <c r="BR69" s="21" t="str">
        <f t="shared" si="13"/>
        <v/>
      </c>
      <c r="BS69" s="21" t="str">
        <f t="shared" si="13"/>
        <v/>
      </c>
      <c r="BT69" s="21" t="str">
        <f t="shared" si="13"/>
        <v/>
      </c>
      <c r="BU69" s="21" t="str">
        <f t="shared" si="13"/>
        <v/>
      </c>
      <c r="BV69" s="21" t="str">
        <f t="shared" si="13"/>
        <v/>
      </c>
      <c r="BW69" s="21" t="str">
        <f t="shared" si="15"/>
        <v/>
      </c>
    </row>
    <row r="70" spans="2:75" x14ac:dyDescent="0.15">
      <c r="B70" s="22">
        <v>66</v>
      </c>
      <c r="C70" s="23" t="s">
        <v>489</v>
      </c>
      <c r="D70" s="24" t="s">
        <v>490</v>
      </c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6"/>
      <c r="AN70" s="21" t="str">
        <f t="shared" si="16"/>
        <v>66_大胡中</v>
      </c>
      <c r="AO70" s="21" t="str">
        <f t="shared" si="12"/>
        <v>66_長野郷中</v>
      </c>
      <c r="AP70" s="21" t="str">
        <f t="shared" si="12"/>
        <v/>
      </c>
      <c r="AQ70" s="21" t="str">
        <f t="shared" si="12"/>
        <v/>
      </c>
      <c r="AR70" s="21" t="str">
        <f t="shared" si="12"/>
        <v/>
      </c>
      <c r="AS70" s="21" t="str">
        <f t="shared" si="12"/>
        <v/>
      </c>
      <c r="AT70" s="21" t="str">
        <f t="shared" si="12"/>
        <v/>
      </c>
      <c r="AU70" s="21" t="str">
        <f t="shared" si="12"/>
        <v/>
      </c>
      <c r="AV70" s="21" t="str">
        <f t="shared" si="12"/>
        <v/>
      </c>
      <c r="AW70" s="21" t="str">
        <f t="shared" si="12"/>
        <v/>
      </c>
      <c r="AX70" s="21" t="str">
        <f t="shared" si="12"/>
        <v/>
      </c>
      <c r="AY70" s="21" t="str">
        <f t="shared" si="12"/>
        <v/>
      </c>
      <c r="AZ70" s="21" t="str">
        <f t="shared" si="12"/>
        <v/>
      </c>
      <c r="BA70" s="21" t="str">
        <f t="shared" si="12"/>
        <v/>
      </c>
      <c r="BB70" s="21" t="str">
        <f t="shared" si="12"/>
        <v/>
      </c>
      <c r="BC70" s="21" t="str">
        <f t="shared" si="12"/>
        <v/>
      </c>
      <c r="BD70" s="21" t="str">
        <f t="shared" si="12"/>
        <v/>
      </c>
      <c r="BE70" s="21" t="str">
        <f t="shared" si="14"/>
        <v/>
      </c>
      <c r="BF70" s="21" t="str">
        <f t="shared" si="14"/>
        <v/>
      </c>
      <c r="BG70" s="21" t="str">
        <f t="shared" si="13"/>
        <v/>
      </c>
      <c r="BH70" s="21" t="str">
        <f t="shared" si="13"/>
        <v/>
      </c>
      <c r="BI70" s="21" t="str">
        <f t="shared" si="13"/>
        <v/>
      </c>
      <c r="BJ70" s="21" t="str">
        <f t="shared" si="13"/>
        <v/>
      </c>
      <c r="BK70" s="21" t="str">
        <f t="shared" si="13"/>
        <v/>
      </c>
      <c r="BL70" s="21" t="str">
        <f t="shared" si="13"/>
        <v/>
      </c>
      <c r="BM70" s="21" t="str">
        <f t="shared" si="13"/>
        <v/>
      </c>
      <c r="BN70" s="21" t="str">
        <f t="shared" si="13"/>
        <v/>
      </c>
      <c r="BO70" s="21" t="str">
        <f t="shared" si="13"/>
        <v/>
      </c>
      <c r="BP70" s="21" t="str">
        <f t="shared" si="13"/>
        <v/>
      </c>
      <c r="BQ70" s="21" t="str">
        <f t="shared" si="13"/>
        <v/>
      </c>
      <c r="BR70" s="21" t="str">
        <f t="shared" si="13"/>
        <v/>
      </c>
      <c r="BS70" s="21" t="str">
        <f t="shared" si="13"/>
        <v/>
      </c>
      <c r="BT70" s="21" t="str">
        <f t="shared" si="13"/>
        <v/>
      </c>
      <c r="BU70" s="21" t="str">
        <f t="shared" si="13"/>
        <v/>
      </c>
      <c r="BV70" s="21" t="str">
        <f t="shared" si="13"/>
        <v/>
      </c>
      <c r="BW70" s="21" t="str">
        <f t="shared" si="15"/>
        <v/>
      </c>
    </row>
    <row r="71" spans="2:75" x14ac:dyDescent="0.15">
      <c r="B71" s="22">
        <v>67</v>
      </c>
      <c r="C71" s="23" t="s">
        <v>491</v>
      </c>
      <c r="D71" s="24" t="s">
        <v>492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6"/>
      <c r="AN71" s="21" t="str">
        <f t="shared" si="16"/>
        <v>67_宮城中</v>
      </c>
      <c r="AO71" s="21" t="str">
        <f t="shared" ref="AO71:BD86" si="17">IF(D71&lt;&gt;"",TEXT($B71,"00")&amp;"_"&amp;D71,"")</f>
        <v>67_南八幡中</v>
      </c>
      <c r="AP71" s="21" t="str">
        <f t="shared" si="17"/>
        <v/>
      </c>
      <c r="AQ71" s="21" t="str">
        <f t="shared" si="17"/>
        <v/>
      </c>
      <c r="AR71" s="21" t="str">
        <f t="shared" si="17"/>
        <v/>
      </c>
      <c r="AS71" s="21" t="str">
        <f t="shared" si="17"/>
        <v/>
      </c>
      <c r="AT71" s="21" t="str">
        <f t="shared" si="17"/>
        <v/>
      </c>
      <c r="AU71" s="21" t="str">
        <f t="shared" si="17"/>
        <v/>
      </c>
      <c r="AV71" s="21" t="str">
        <f t="shared" si="17"/>
        <v/>
      </c>
      <c r="AW71" s="21" t="str">
        <f t="shared" si="17"/>
        <v/>
      </c>
      <c r="AX71" s="21" t="str">
        <f t="shared" si="17"/>
        <v/>
      </c>
      <c r="AY71" s="21" t="str">
        <f t="shared" si="17"/>
        <v/>
      </c>
      <c r="AZ71" s="21" t="str">
        <f t="shared" si="17"/>
        <v/>
      </c>
      <c r="BA71" s="21" t="str">
        <f t="shared" si="17"/>
        <v/>
      </c>
      <c r="BB71" s="21" t="str">
        <f t="shared" si="17"/>
        <v/>
      </c>
      <c r="BC71" s="21" t="str">
        <f t="shared" si="17"/>
        <v/>
      </c>
      <c r="BD71" s="21" t="str">
        <f t="shared" si="17"/>
        <v/>
      </c>
      <c r="BE71" s="21" t="str">
        <f t="shared" si="14"/>
        <v/>
      </c>
      <c r="BF71" s="21" t="str">
        <f t="shared" si="14"/>
        <v/>
      </c>
      <c r="BG71" s="21" t="str">
        <f t="shared" si="13"/>
        <v/>
      </c>
      <c r="BH71" s="21" t="str">
        <f t="shared" si="13"/>
        <v/>
      </c>
      <c r="BI71" s="21" t="str">
        <f t="shared" si="13"/>
        <v/>
      </c>
      <c r="BJ71" s="21" t="str">
        <f t="shared" si="13"/>
        <v/>
      </c>
      <c r="BK71" s="21" t="str">
        <f t="shared" si="13"/>
        <v/>
      </c>
      <c r="BL71" s="21" t="str">
        <f t="shared" si="13"/>
        <v/>
      </c>
      <c r="BM71" s="21" t="str">
        <f t="shared" si="13"/>
        <v/>
      </c>
      <c r="BN71" s="21" t="str">
        <f t="shared" si="13"/>
        <v/>
      </c>
      <c r="BO71" s="21" t="str">
        <f t="shared" si="13"/>
        <v/>
      </c>
      <c r="BP71" s="21" t="str">
        <f t="shared" si="13"/>
        <v/>
      </c>
      <c r="BQ71" s="21" t="str">
        <f t="shared" si="13"/>
        <v/>
      </c>
      <c r="BR71" s="21" t="str">
        <f t="shared" si="13"/>
        <v/>
      </c>
      <c r="BS71" s="21" t="str">
        <f t="shared" si="13"/>
        <v/>
      </c>
      <c r="BT71" s="21" t="str">
        <f t="shared" si="13"/>
        <v/>
      </c>
      <c r="BU71" s="21" t="str">
        <f t="shared" si="13"/>
        <v/>
      </c>
      <c r="BV71" s="21" t="str">
        <f t="shared" si="13"/>
        <v/>
      </c>
      <c r="BW71" s="21" t="str">
        <f t="shared" si="15"/>
        <v/>
      </c>
    </row>
    <row r="72" spans="2:75" x14ac:dyDescent="0.15">
      <c r="B72" s="22">
        <v>68</v>
      </c>
      <c r="C72" s="23" t="s">
        <v>493</v>
      </c>
      <c r="D72" s="24" t="s">
        <v>494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6"/>
      <c r="AN72" s="21" t="str">
        <f t="shared" si="16"/>
        <v>68_粕川中</v>
      </c>
      <c r="AO72" s="21" t="str">
        <f t="shared" si="17"/>
        <v>68_倉賀野中</v>
      </c>
      <c r="AP72" s="21" t="str">
        <f t="shared" si="17"/>
        <v/>
      </c>
      <c r="AQ72" s="21" t="str">
        <f t="shared" si="17"/>
        <v/>
      </c>
      <c r="AR72" s="21" t="str">
        <f t="shared" si="17"/>
        <v/>
      </c>
      <c r="AS72" s="21" t="str">
        <f t="shared" si="17"/>
        <v/>
      </c>
      <c r="AT72" s="21" t="str">
        <f t="shared" si="17"/>
        <v/>
      </c>
      <c r="AU72" s="21" t="str">
        <f t="shared" si="17"/>
        <v/>
      </c>
      <c r="AV72" s="21" t="str">
        <f t="shared" si="17"/>
        <v/>
      </c>
      <c r="AW72" s="21" t="str">
        <f t="shared" si="17"/>
        <v/>
      </c>
      <c r="AX72" s="21" t="str">
        <f t="shared" si="17"/>
        <v/>
      </c>
      <c r="AY72" s="21" t="str">
        <f t="shared" si="17"/>
        <v/>
      </c>
      <c r="AZ72" s="21" t="str">
        <f t="shared" si="17"/>
        <v/>
      </c>
      <c r="BA72" s="21" t="str">
        <f t="shared" si="17"/>
        <v/>
      </c>
      <c r="BB72" s="21" t="str">
        <f t="shared" si="17"/>
        <v/>
      </c>
      <c r="BC72" s="21" t="str">
        <f t="shared" si="17"/>
        <v/>
      </c>
      <c r="BD72" s="21" t="str">
        <f t="shared" si="17"/>
        <v/>
      </c>
      <c r="BE72" s="21" t="str">
        <f t="shared" si="14"/>
        <v/>
      </c>
      <c r="BF72" s="21" t="str">
        <f t="shared" si="14"/>
        <v/>
      </c>
      <c r="BG72" s="21" t="str">
        <f t="shared" si="13"/>
        <v/>
      </c>
      <c r="BH72" s="21" t="str">
        <f t="shared" si="13"/>
        <v/>
      </c>
      <c r="BI72" s="21" t="str">
        <f t="shared" si="13"/>
        <v/>
      </c>
      <c r="BJ72" s="21" t="str">
        <f t="shared" si="13"/>
        <v/>
      </c>
      <c r="BK72" s="21" t="str">
        <f t="shared" si="13"/>
        <v/>
      </c>
      <c r="BL72" s="21" t="str">
        <f t="shared" si="13"/>
        <v/>
      </c>
      <c r="BM72" s="21" t="str">
        <f t="shared" si="13"/>
        <v/>
      </c>
      <c r="BN72" s="21" t="str">
        <f t="shared" si="13"/>
        <v/>
      </c>
      <c r="BO72" s="21" t="str">
        <f t="shared" si="13"/>
        <v/>
      </c>
      <c r="BP72" s="21" t="str">
        <f t="shared" si="13"/>
        <v/>
      </c>
      <c r="BQ72" s="21" t="str">
        <f t="shared" si="13"/>
        <v/>
      </c>
      <c r="BR72" s="21" t="str">
        <f t="shared" si="13"/>
        <v/>
      </c>
      <c r="BS72" s="21" t="str">
        <f t="shared" si="13"/>
        <v/>
      </c>
      <c r="BT72" s="21" t="str">
        <f t="shared" si="13"/>
        <v/>
      </c>
      <c r="BU72" s="21" t="str">
        <f t="shared" si="13"/>
        <v/>
      </c>
      <c r="BV72" s="21" t="str">
        <f t="shared" si="13"/>
        <v/>
      </c>
      <c r="BW72" s="21" t="str">
        <f t="shared" si="15"/>
        <v/>
      </c>
    </row>
    <row r="73" spans="2:75" x14ac:dyDescent="0.15">
      <c r="B73" s="22">
        <v>69</v>
      </c>
      <c r="C73" s="23" t="s">
        <v>495</v>
      </c>
      <c r="D73" s="24" t="s">
        <v>496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6"/>
      <c r="AN73" s="21" t="str">
        <f t="shared" si="16"/>
        <v>69_富士見中</v>
      </c>
      <c r="AO73" s="21" t="str">
        <f t="shared" si="17"/>
        <v>69_高南中</v>
      </c>
      <c r="AP73" s="21" t="str">
        <f t="shared" si="17"/>
        <v/>
      </c>
      <c r="AQ73" s="21" t="str">
        <f t="shared" si="17"/>
        <v/>
      </c>
      <c r="AR73" s="21" t="str">
        <f t="shared" si="17"/>
        <v/>
      </c>
      <c r="AS73" s="21" t="str">
        <f t="shared" si="17"/>
        <v/>
      </c>
      <c r="AT73" s="21" t="str">
        <f t="shared" si="17"/>
        <v/>
      </c>
      <c r="AU73" s="21" t="str">
        <f t="shared" si="17"/>
        <v/>
      </c>
      <c r="AV73" s="21" t="str">
        <f t="shared" si="17"/>
        <v/>
      </c>
      <c r="AW73" s="21" t="str">
        <f t="shared" si="17"/>
        <v/>
      </c>
      <c r="AX73" s="21" t="str">
        <f t="shared" si="17"/>
        <v/>
      </c>
      <c r="AY73" s="21" t="str">
        <f t="shared" si="17"/>
        <v/>
      </c>
      <c r="AZ73" s="21" t="str">
        <f t="shared" si="17"/>
        <v/>
      </c>
      <c r="BA73" s="21" t="str">
        <f t="shared" si="17"/>
        <v/>
      </c>
      <c r="BB73" s="21" t="str">
        <f t="shared" si="17"/>
        <v/>
      </c>
      <c r="BC73" s="21" t="str">
        <f t="shared" si="17"/>
        <v/>
      </c>
      <c r="BD73" s="21" t="str">
        <f t="shared" si="17"/>
        <v/>
      </c>
      <c r="BE73" s="21" t="str">
        <f t="shared" si="14"/>
        <v/>
      </c>
      <c r="BF73" s="21" t="str">
        <f t="shared" si="14"/>
        <v/>
      </c>
      <c r="BG73" s="21" t="str">
        <f t="shared" si="13"/>
        <v/>
      </c>
      <c r="BH73" s="21" t="str">
        <f t="shared" si="13"/>
        <v/>
      </c>
      <c r="BI73" s="21" t="str">
        <f t="shared" si="13"/>
        <v/>
      </c>
      <c r="BJ73" s="21" t="str">
        <f t="shared" si="13"/>
        <v/>
      </c>
      <c r="BK73" s="21" t="str">
        <f t="shared" si="13"/>
        <v/>
      </c>
      <c r="BL73" s="21" t="str">
        <f t="shared" si="13"/>
        <v/>
      </c>
      <c r="BM73" s="21" t="str">
        <f t="shared" si="13"/>
        <v/>
      </c>
      <c r="BN73" s="21" t="str">
        <f t="shared" si="13"/>
        <v/>
      </c>
      <c r="BO73" s="21" t="str">
        <f t="shared" si="13"/>
        <v/>
      </c>
      <c r="BP73" s="21" t="str">
        <f t="shared" si="13"/>
        <v/>
      </c>
      <c r="BQ73" s="21" t="str">
        <f t="shared" si="13"/>
        <v/>
      </c>
      <c r="BR73" s="21" t="str">
        <f t="shared" si="13"/>
        <v/>
      </c>
      <c r="BS73" s="21" t="str">
        <f t="shared" si="13"/>
        <v/>
      </c>
      <c r="BT73" s="21" t="str">
        <f t="shared" si="13"/>
        <v/>
      </c>
      <c r="BU73" s="21" t="str">
        <f t="shared" si="13"/>
        <v/>
      </c>
      <c r="BV73" s="21" t="str">
        <f t="shared" si="13"/>
        <v/>
      </c>
      <c r="BW73" s="21" t="str">
        <f t="shared" si="15"/>
        <v/>
      </c>
    </row>
    <row r="74" spans="2:75" x14ac:dyDescent="0.15">
      <c r="B74" s="22">
        <v>70</v>
      </c>
      <c r="C74" s="23" t="s">
        <v>497</v>
      </c>
      <c r="D74" s="24" t="s">
        <v>498</v>
      </c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6"/>
      <c r="AN74" s="21" t="str">
        <f t="shared" si="16"/>
        <v>70_前橋特支</v>
      </c>
      <c r="AO74" s="21" t="str">
        <f t="shared" si="17"/>
        <v>70_大類中</v>
      </c>
      <c r="AP74" s="21" t="str">
        <f t="shared" si="17"/>
        <v/>
      </c>
      <c r="AQ74" s="21" t="str">
        <f t="shared" si="17"/>
        <v/>
      </c>
      <c r="AR74" s="21" t="str">
        <f t="shared" si="17"/>
        <v/>
      </c>
      <c r="AS74" s="21" t="str">
        <f t="shared" si="17"/>
        <v/>
      </c>
      <c r="AT74" s="21" t="str">
        <f t="shared" si="17"/>
        <v/>
      </c>
      <c r="AU74" s="21" t="str">
        <f t="shared" si="17"/>
        <v/>
      </c>
      <c r="AV74" s="21" t="str">
        <f t="shared" si="17"/>
        <v/>
      </c>
      <c r="AW74" s="21" t="str">
        <f t="shared" si="17"/>
        <v/>
      </c>
      <c r="AX74" s="21" t="str">
        <f t="shared" si="17"/>
        <v/>
      </c>
      <c r="AY74" s="21" t="str">
        <f t="shared" si="17"/>
        <v/>
      </c>
      <c r="AZ74" s="21" t="str">
        <f t="shared" si="17"/>
        <v/>
      </c>
      <c r="BA74" s="21" t="str">
        <f t="shared" si="17"/>
        <v/>
      </c>
      <c r="BB74" s="21" t="str">
        <f t="shared" si="17"/>
        <v/>
      </c>
      <c r="BC74" s="21" t="str">
        <f t="shared" si="17"/>
        <v/>
      </c>
      <c r="BD74" s="21" t="str">
        <f t="shared" si="17"/>
        <v/>
      </c>
      <c r="BE74" s="21" t="str">
        <f t="shared" si="14"/>
        <v/>
      </c>
      <c r="BF74" s="21" t="str">
        <f t="shared" si="14"/>
        <v/>
      </c>
      <c r="BG74" s="21" t="str">
        <f t="shared" si="13"/>
        <v/>
      </c>
      <c r="BH74" s="21" t="str">
        <f t="shared" si="13"/>
        <v/>
      </c>
      <c r="BI74" s="21" t="str">
        <f t="shared" si="13"/>
        <v/>
      </c>
      <c r="BJ74" s="21" t="str">
        <f t="shared" si="13"/>
        <v/>
      </c>
      <c r="BK74" s="21" t="str">
        <f t="shared" si="13"/>
        <v/>
      </c>
      <c r="BL74" s="21" t="str">
        <f t="shared" si="13"/>
        <v/>
      </c>
      <c r="BM74" s="21" t="str">
        <f t="shared" si="13"/>
        <v/>
      </c>
      <c r="BN74" s="21" t="str">
        <f t="shared" si="13"/>
        <v/>
      </c>
      <c r="BO74" s="21" t="str">
        <f t="shared" si="13"/>
        <v/>
      </c>
      <c r="BP74" s="21" t="str">
        <f t="shared" si="13"/>
        <v/>
      </c>
      <c r="BQ74" s="21" t="str">
        <f t="shared" si="13"/>
        <v/>
      </c>
      <c r="BR74" s="21" t="str">
        <f t="shared" si="13"/>
        <v/>
      </c>
      <c r="BS74" s="21" t="str">
        <f t="shared" si="13"/>
        <v/>
      </c>
      <c r="BT74" s="21" t="str">
        <f t="shared" si="13"/>
        <v/>
      </c>
      <c r="BU74" s="21" t="str">
        <f t="shared" si="13"/>
        <v/>
      </c>
      <c r="BV74" s="21" t="str">
        <f t="shared" si="13"/>
        <v/>
      </c>
      <c r="BW74" s="21" t="str">
        <f t="shared" si="15"/>
        <v/>
      </c>
    </row>
    <row r="75" spans="2:75" x14ac:dyDescent="0.15">
      <c r="B75" s="22">
        <v>71</v>
      </c>
      <c r="C75" s="23" t="s">
        <v>499</v>
      </c>
      <c r="D75" s="24" t="s">
        <v>500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6"/>
      <c r="AN75" s="21" t="str">
        <f t="shared" si="16"/>
        <v>71_前橋高</v>
      </c>
      <c r="AO75" s="21" t="str">
        <f t="shared" si="17"/>
        <v>71_寺尾中</v>
      </c>
      <c r="AP75" s="21" t="str">
        <f t="shared" si="17"/>
        <v/>
      </c>
      <c r="AQ75" s="21" t="str">
        <f t="shared" si="17"/>
        <v/>
      </c>
      <c r="AR75" s="21" t="str">
        <f t="shared" si="17"/>
        <v/>
      </c>
      <c r="AS75" s="21" t="str">
        <f t="shared" si="17"/>
        <v/>
      </c>
      <c r="AT75" s="21" t="str">
        <f t="shared" si="17"/>
        <v/>
      </c>
      <c r="AU75" s="21" t="str">
        <f t="shared" si="17"/>
        <v/>
      </c>
      <c r="AV75" s="21" t="str">
        <f t="shared" si="17"/>
        <v/>
      </c>
      <c r="AW75" s="21" t="str">
        <f t="shared" si="17"/>
        <v/>
      </c>
      <c r="AX75" s="21" t="str">
        <f t="shared" si="17"/>
        <v/>
      </c>
      <c r="AY75" s="21" t="str">
        <f t="shared" si="17"/>
        <v/>
      </c>
      <c r="AZ75" s="21" t="str">
        <f t="shared" si="17"/>
        <v/>
      </c>
      <c r="BA75" s="21" t="str">
        <f t="shared" si="17"/>
        <v/>
      </c>
      <c r="BB75" s="21" t="str">
        <f t="shared" si="17"/>
        <v/>
      </c>
      <c r="BC75" s="21" t="str">
        <f t="shared" si="17"/>
        <v/>
      </c>
      <c r="BD75" s="21" t="str">
        <f t="shared" si="17"/>
        <v/>
      </c>
      <c r="BE75" s="21" t="str">
        <f t="shared" si="14"/>
        <v/>
      </c>
      <c r="BF75" s="21" t="str">
        <f t="shared" si="14"/>
        <v/>
      </c>
      <c r="BG75" s="21" t="str">
        <f t="shared" si="14"/>
        <v/>
      </c>
      <c r="BH75" s="21" t="str">
        <f t="shared" si="14"/>
        <v/>
      </c>
      <c r="BI75" s="21" t="str">
        <f t="shared" si="14"/>
        <v/>
      </c>
      <c r="BJ75" s="21" t="str">
        <f t="shared" si="14"/>
        <v/>
      </c>
      <c r="BK75" s="21" t="str">
        <f t="shared" si="14"/>
        <v/>
      </c>
      <c r="BL75" s="21" t="str">
        <f t="shared" si="14"/>
        <v/>
      </c>
      <c r="BM75" s="21" t="str">
        <f t="shared" si="14"/>
        <v/>
      </c>
      <c r="BN75" s="21" t="str">
        <f t="shared" si="14"/>
        <v/>
      </c>
      <c r="BO75" s="21" t="str">
        <f t="shared" si="14"/>
        <v/>
      </c>
      <c r="BP75" s="21" t="str">
        <f t="shared" si="14"/>
        <v/>
      </c>
      <c r="BQ75" s="21" t="str">
        <f t="shared" si="14"/>
        <v/>
      </c>
      <c r="BR75" s="21" t="str">
        <f t="shared" si="14"/>
        <v/>
      </c>
      <c r="BS75" s="21" t="str">
        <f t="shared" si="14"/>
        <v/>
      </c>
      <c r="BT75" s="21" t="str">
        <f t="shared" si="14"/>
        <v/>
      </c>
      <c r="BU75" s="21" t="str">
        <f t="shared" ref="BU75:BV90" si="18">IF(AJ75&lt;&gt;"",TEXT($B75,"00")&amp;"_"&amp;AJ75,"")</f>
        <v/>
      </c>
      <c r="BV75" s="21" t="str">
        <f t="shared" si="18"/>
        <v/>
      </c>
      <c r="BW75" s="21" t="str">
        <f t="shared" si="15"/>
        <v/>
      </c>
    </row>
    <row r="76" spans="2:75" x14ac:dyDescent="0.15">
      <c r="B76" s="22">
        <v>72</v>
      </c>
      <c r="C76" s="23"/>
      <c r="D76" s="24" t="s">
        <v>501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6"/>
      <c r="AN76" s="21" t="str">
        <f t="shared" si="16"/>
        <v/>
      </c>
      <c r="AO76" s="21" t="str">
        <f t="shared" si="17"/>
        <v>72_八幡中</v>
      </c>
      <c r="AP76" s="21" t="str">
        <f t="shared" si="17"/>
        <v/>
      </c>
      <c r="AQ76" s="21" t="str">
        <f t="shared" si="17"/>
        <v/>
      </c>
      <c r="AR76" s="21" t="str">
        <f t="shared" si="17"/>
        <v/>
      </c>
      <c r="AS76" s="21" t="str">
        <f t="shared" si="17"/>
        <v/>
      </c>
      <c r="AT76" s="21" t="str">
        <f t="shared" si="17"/>
        <v/>
      </c>
      <c r="AU76" s="21" t="str">
        <f t="shared" si="17"/>
        <v/>
      </c>
      <c r="AV76" s="21" t="str">
        <f t="shared" si="17"/>
        <v/>
      </c>
      <c r="AW76" s="21" t="str">
        <f t="shared" si="17"/>
        <v/>
      </c>
      <c r="AX76" s="21" t="str">
        <f t="shared" si="17"/>
        <v/>
      </c>
      <c r="AY76" s="21" t="str">
        <f t="shared" si="17"/>
        <v/>
      </c>
      <c r="AZ76" s="21" t="str">
        <f t="shared" si="17"/>
        <v/>
      </c>
      <c r="BA76" s="21" t="str">
        <f t="shared" si="17"/>
        <v/>
      </c>
      <c r="BB76" s="21" t="str">
        <f t="shared" si="17"/>
        <v/>
      </c>
      <c r="BC76" s="21" t="str">
        <f t="shared" si="17"/>
        <v/>
      </c>
      <c r="BD76" s="21" t="str">
        <f t="shared" si="17"/>
        <v/>
      </c>
      <c r="BE76" s="21" t="str">
        <f t="shared" si="14"/>
        <v/>
      </c>
      <c r="BF76" s="21" t="str">
        <f t="shared" si="14"/>
        <v/>
      </c>
      <c r="BG76" s="21" t="str">
        <f t="shared" si="14"/>
        <v/>
      </c>
      <c r="BH76" s="21" t="str">
        <f t="shared" si="14"/>
        <v/>
      </c>
      <c r="BI76" s="21" t="str">
        <f t="shared" si="14"/>
        <v/>
      </c>
      <c r="BJ76" s="21" t="str">
        <f t="shared" si="14"/>
        <v/>
      </c>
      <c r="BK76" s="21" t="str">
        <f t="shared" si="14"/>
        <v/>
      </c>
      <c r="BL76" s="21" t="str">
        <f t="shared" si="14"/>
        <v/>
      </c>
      <c r="BM76" s="21" t="str">
        <f t="shared" si="14"/>
        <v/>
      </c>
      <c r="BN76" s="21" t="str">
        <f t="shared" si="14"/>
        <v/>
      </c>
      <c r="BO76" s="21" t="str">
        <f t="shared" si="14"/>
        <v/>
      </c>
      <c r="BP76" s="21" t="str">
        <f t="shared" si="14"/>
        <v/>
      </c>
      <c r="BQ76" s="21" t="str">
        <f t="shared" si="14"/>
        <v/>
      </c>
      <c r="BR76" s="21" t="str">
        <f t="shared" si="14"/>
        <v/>
      </c>
      <c r="BS76" s="21" t="str">
        <f t="shared" si="14"/>
        <v/>
      </c>
      <c r="BT76" s="21" t="str">
        <f t="shared" si="14"/>
        <v/>
      </c>
      <c r="BU76" s="21" t="str">
        <f t="shared" si="18"/>
        <v/>
      </c>
      <c r="BV76" s="21" t="str">
        <f t="shared" si="18"/>
        <v/>
      </c>
      <c r="BW76" s="21" t="str">
        <f t="shared" si="15"/>
        <v/>
      </c>
    </row>
    <row r="77" spans="2:75" x14ac:dyDescent="0.15">
      <c r="B77" s="22">
        <v>73</v>
      </c>
      <c r="C77" s="23"/>
      <c r="D77" s="24" t="s">
        <v>502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6"/>
      <c r="AN77" s="21" t="str">
        <f t="shared" si="16"/>
        <v/>
      </c>
      <c r="AO77" s="21" t="str">
        <f t="shared" si="17"/>
        <v>73_矢中中</v>
      </c>
      <c r="AP77" s="21" t="str">
        <f t="shared" si="17"/>
        <v/>
      </c>
      <c r="AQ77" s="21" t="str">
        <f t="shared" si="17"/>
        <v/>
      </c>
      <c r="AR77" s="21" t="str">
        <f t="shared" si="17"/>
        <v/>
      </c>
      <c r="AS77" s="21" t="str">
        <f t="shared" si="17"/>
        <v/>
      </c>
      <c r="AT77" s="21" t="str">
        <f t="shared" si="17"/>
        <v/>
      </c>
      <c r="AU77" s="21" t="str">
        <f t="shared" si="17"/>
        <v/>
      </c>
      <c r="AV77" s="21" t="str">
        <f t="shared" si="17"/>
        <v/>
      </c>
      <c r="AW77" s="21" t="str">
        <f t="shared" si="17"/>
        <v/>
      </c>
      <c r="AX77" s="21" t="str">
        <f t="shared" si="17"/>
        <v/>
      </c>
      <c r="AY77" s="21" t="str">
        <f t="shared" si="17"/>
        <v/>
      </c>
      <c r="AZ77" s="21" t="str">
        <f t="shared" si="17"/>
        <v/>
      </c>
      <c r="BA77" s="21" t="str">
        <f t="shared" si="17"/>
        <v/>
      </c>
      <c r="BB77" s="21" t="str">
        <f t="shared" si="17"/>
        <v/>
      </c>
      <c r="BC77" s="21" t="str">
        <f t="shared" si="17"/>
        <v/>
      </c>
      <c r="BD77" s="21" t="str">
        <f t="shared" si="17"/>
        <v/>
      </c>
      <c r="BE77" s="21" t="str">
        <f t="shared" si="14"/>
        <v/>
      </c>
      <c r="BF77" s="21" t="str">
        <f t="shared" si="14"/>
        <v/>
      </c>
      <c r="BG77" s="21" t="str">
        <f t="shared" si="14"/>
        <v/>
      </c>
      <c r="BH77" s="21" t="str">
        <f t="shared" si="14"/>
        <v/>
      </c>
      <c r="BI77" s="21" t="str">
        <f t="shared" si="14"/>
        <v/>
      </c>
      <c r="BJ77" s="21" t="str">
        <f t="shared" si="14"/>
        <v/>
      </c>
      <c r="BK77" s="21" t="str">
        <f t="shared" si="14"/>
        <v/>
      </c>
      <c r="BL77" s="21" t="str">
        <f t="shared" si="14"/>
        <v/>
      </c>
      <c r="BM77" s="21" t="str">
        <f t="shared" si="14"/>
        <v/>
      </c>
      <c r="BN77" s="21" t="str">
        <f t="shared" si="14"/>
        <v/>
      </c>
      <c r="BO77" s="21" t="str">
        <f t="shared" si="14"/>
        <v/>
      </c>
      <c r="BP77" s="21" t="str">
        <f t="shared" si="14"/>
        <v/>
      </c>
      <c r="BQ77" s="21" t="str">
        <f t="shared" si="14"/>
        <v/>
      </c>
      <c r="BR77" s="21" t="str">
        <f t="shared" si="14"/>
        <v/>
      </c>
      <c r="BS77" s="21" t="str">
        <f t="shared" si="14"/>
        <v/>
      </c>
      <c r="BT77" s="21" t="str">
        <f t="shared" si="14"/>
        <v/>
      </c>
      <c r="BU77" s="21" t="str">
        <f t="shared" si="18"/>
        <v/>
      </c>
      <c r="BV77" s="21" t="str">
        <f t="shared" si="18"/>
        <v/>
      </c>
      <c r="BW77" s="21" t="str">
        <f t="shared" si="15"/>
        <v/>
      </c>
    </row>
    <row r="78" spans="2:75" x14ac:dyDescent="0.15">
      <c r="B78" s="22">
        <v>74</v>
      </c>
      <c r="C78" s="23"/>
      <c r="D78" s="24" t="s">
        <v>503</v>
      </c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6"/>
      <c r="AN78" s="21" t="str">
        <f t="shared" si="16"/>
        <v/>
      </c>
      <c r="AO78" s="21" t="str">
        <f t="shared" si="17"/>
        <v>74_高松中</v>
      </c>
      <c r="AP78" s="21" t="str">
        <f t="shared" si="17"/>
        <v/>
      </c>
      <c r="AQ78" s="21" t="str">
        <f t="shared" si="17"/>
        <v/>
      </c>
      <c r="AR78" s="21" t="str">
        <f t="shared" si="17"/>
        <v/>
      </c>
      <c r="AS78" s="21" t="str">
        <f t="shared" si="17"/>
        <v/>
      </c>
      <c r="AT78" s="21" t="str">
        <f t="shared" si="17"/>
        <v/>
      </c>
      <c r="AU78" s="21" t="str">
        <f t="shared" si="17"/>
        <v/>
      </c>
      <c r="AV78" s="21" t="str">
        <f t="shared" si="17"/>
        <v/>
      </c>
      <c r="AW78" s="21" t="str">
        <f t="shared" si="17"/>
        <v/>
      </c>
      <c r="AX78" s="21" t="str">
        <f t="shared" si="17"/>
        <v/>
      </c>
      <c r="AY78" s="21" t="str">
        <f t="shared" si="17"/>
        <v/>
      </c>
      <c r="AZ78" s="21" t="str">
        <f t="shared" si="17"/>
        <v/>
      </c>
      <c r="BA78" s="21" t="str">
        <f t="shared" si="17"/>
        <v/>
      </c>
      <c r="BB78" s="21" t="str">
        <f t="shared" si="17"/>
        <v/>
      </c>
      <c r="BC78" s="21" t="str">
        <f t="shared" si="17"/>
        <v/>
      </c>
      <c r="BD78" s="21" t="str">
        <f t="shared" si="17"/>
        <v/>
      </c>
      <c r="BE78" s="21" t="str">
        <f t="shared" si="14"/>
        <v/>
      </c>
      <c r="BF78" s="21" t="str">
        <f t="shared" si="14"/>
        <v/>
      </c>
      <c r="BG78" s="21" t="str">
        <f t="shared" si="14"/>
        <v/>
      </c>
      <c r="BH78" s="21" t="str">
        <f t="shared" si="14"/>
        <v/>
      </c>
      <c r="BI78" s="21" t="str">
        <f t="shared" si="14"/>
        <v/>
      </c>
      <c r="BJ78" s="21" t="str">
        <f t="shared" si="14"/>
        <v/>
      </c>
      <c r="BK78" s="21" t="str">
        <f t="shared" si="14"/>
        <v/>
      </c>
      <c r="BL78" s="21" t="str">
        <f t="shared" si="14"/>
        <v/>
      </c>
      <c r="BM78" s="21" t="str">
        <f t="shared" si="14"/>
        <v/>
      </c>
      <c r="BN78" s="21" t="str">
        <f t="shared" si="14"/>
        <v/>
      </c>
      <c r="BO78" s="21" t="str">
        <f t="shared" si="14"/>
        <v/>
      </c>
      <c r="BP78" s="21" t="str">
        <f t="shared" si="14"/>
        <v/>
      </c>
      <c r="BQ78" s="21" t="str">
        <f t="shared" si="14"/>
        <v/>
      </c>
      <c r="BR78" s="21" t="str">
        <f t="shared" si="14"/>
        <v/>
      </c>
      <c r="BS78" s="21" t="str">
        <f t="shared" si="14"/>
        <v/>
      </c>
      <c r="BT78" s="21" t="str">
        <f t="shared" si="14"/>
        <v/>
      </c>
      <c r="BU78" s="21" t="str">
        <f t="shared" si="18"/>
        <v/>
      </c>
      <c r="BV78" s="21" t="str">
        <f t="shared" si="18"/>
        <v/>
      </c>
      <c r="BW78" s="21" t="str">
        <f t="shared" si="15"/>
        <v/>
      </c>
    </row>
    <row r="79" spans="2:75" x14ac:dyDescent="0.15">
      <c r="B79" s="22">
        <v>75</v>
      </c>
      <c r="C79" s="23"/>
      <c r="D79" s="24" t="s">
        <v>504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6"/>
      <c r="AN79" s="21" t="str">
        <f t="shared" si="16"/>
        <v/>
      </c>
      <c r="AO79" s="21" t="str">
        <f t="shared" si="17"/>
        <v>75_中央中等</v>
      </c>
      <c r="AP79" s="21" t="str">
        <f t="shared" si="17"/>
        <v/>
      </c>
      <c r="AQ79" s="21" t="str">
        <f t="shared" si="17"/>
        <v/>
      </c>
      <c r="AR79" s="21" t="str">
        <f t="shared" si="17"/>
        <v/>
      </c>
      <c r="AS79" s="21" t="str">
        <f t="shared" si="17"/>
        <v/>
      </c>
      <c r="AT79" s="21" t="str">
        <f t="shared" si="17"/>
        <v/>
      </c>
      <c r="AU79" s="21" t="str">
        <f t="shared" si="17"/>
        <v/>
      </c>
      <c r="AV79" s="21" t="str">
        <f t="shared" si="17"/>
        <v/>
      </c>
      <c r="AW79" s="21" t="str">
        <f t="shared" si="17"/>
        <v/>
      </c>
      <c r="AX79" s="21" t="str">
        <f t="shared" si="17"/>
        <v/>
      </c>
      <c r="AY79" s="21" t="str">
        <f t="shared" si="17"/>
        <v/>
      </c>
      <c r="AZ79" s="21" t="str">
        <f t="shared" si="17"/>
        <v/>
      </c>
      <c r="BA79" s="21" t="str">
        <f t="shared" si="17"/>
        <v/>
      </c>
      <c r="BB79" s="21" t="str">
        <f t="shared" si="17"/>
        <v/>
      </c>
      <c r="BC79" s="21" t="str">
        <f t="shared" si="17"/>
        <v/>
      </c>
      <c r="BD79" s="21" t="str">
        <f t="shared" si="17"/>
        <v/>
      </c>
      <c r="BE79" s="21" t="str">
        <f t="shared" si="14"/>
        <v/>
      </c>
      <c r="BF79" s="21" t="str">
        <f t="shared" si="14"/>
        <v/>
      </c>
      <c r="BG79" s="21" t="str">
        <f t="shared" si="14"/>
        <v/>
      </c>
      <c r="BH79" s="21" t="str">
        <f t="shared" si="14"/>
        <v/>
      </c>
      <c r="BI79" s="21" t="str">
        <f t="shared" si="14"/>
        <v/>
      </c>
      <c r="BJ79" s="21" t="str">
        <f t="shared" si="14"/>
        <v/>
      </c>
      <c r="BK79" s="21" t="str">
        <f t="shared" si="14"/>
        <v/>
      </c>
      <c r="BL79" s="21" t="str">
        <f t="shared" si="14"/>
        <v/>
      </c>
      <c r="BM79" s="21" t="str">
        <f t="shared" si="14"/>
        <v/>
      </c>
      <c r="BN79" s="21" t="str">
        <f t="shared" si="14"/>
        <v/>
      </c>
      <c r="BO79" s="21" t="str">
        <f t="shared" si="14"/>
        <v/>
      </c>
      <c r="BP79" s="21" t="str">
        <f t="shared" si="14"/>
        <v/>
      </c>
      <c r="BQ79" s="21" t="str">
        <f t="shared" si="14"/>
        <v/>
      </c>
      <c r="BR79" s="21" t="str">
        <f t="shared" si="14"/>
        <v/>
      </c>
      <c r="BS79" s="21" t="str">
        <f t="shared" si="14"/>
        <v/>
      </c>
      <c r="BT79" s="21" t="str">
        <f t="shared" si="14"/>
        <v/>
      </c>
      <c r="BU79" s="21" t="str">
        <f t="shared" si="18"/>
        <v/>
      </c>
      <c r="BV79" s="21" t="str">
        <f t="shared" si="18"/>
        <v/>
      </c>
      <c r="BW79" s="21" t="str">
        <f t="shared" si="15"/>
        <v/>
      </c>
    </row>
    <row r="80" spans="2:75" x14ac:dyDescent="0.15">
      <c r="B80" s="22">
        <v>76</v>
      </c>
      <c r="C80" s="23"/>
      <c r="D80" s="24" t="s">
        <v>505</v>
      </c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6"/>
      <c r="AN80" s="21" t="str">
        <f t="shared" si="16"/>
        <v/>
      </c>
      <c r="AO80" s="21" t="str">
        <f t="shared" si="17"/>
        <v>76_倉渕中</v>
      </c>
      <c r="AP80" s="21" t="str">
        <f t="shared" si="17"/>
        <v/>
      </c>
      <c r="AQ80" s="21" t="str">
        <f t="shared" si="17"/>
        <v/>
      </c>
      <c r="AR80" s="21" t="str">
        <f t="shared" si="17"/>
        <v/>
      </c>
      <c r="AS80" s="21" t="str">
        <f t="shared" si="17"/>
        <v/>
      </c>
      <c r="AT80" s="21" t="str">
        <f t="shared" si="17"/>
        <v/>
      </c>
      <c r="AU80" s="21" t="str">
        <f t="shared" si="17"/>
        <v/>
      </c>
      <c r="AV80" s="21" t="str">
        <f t="shared" si="17"/>
        <v/>
      </c>
      <c r="AW80" s="21" t="str">
        <f t="shared" si="17"/>
        <v/>
      </c>
      <c r="AX80" s="21" t="str">
        <f t="shared" si="17"/>
        <v/>
      </c>
      <c r="AY80" s="21" t="str">
        <f t="shared" si="17"/>
        <v/>
      </c>
      <c r="AZ80" s="21" t="str">
        <f t="shared" si="17"/>
        <v/>
      </c>
      <c r="BA80" s="21" t="str">
        <f t="shared" si="17"/>
        <v/>
      </c>
      <c r="BB80" s="21" t="str">
        <f t="shared" si="17"/>
        <v/>
      </c>
      <c r="BC80" s="21" t="str">
        <f t="shared" si="17"/>
        <v/>
      </c>
      <c r="BD80" s="21" t="str">
        <f t="shared" si="17"/>
        <v/>
      </c>
      <c r="BE80" s="21" t="str">
        <f t="shared" si="14"/>
        <v/>
      </c>
      <c r="BF80" s="21" t="str">
        <f t="shared" si="14"/>
        <v/>
      </c>
      <c r="BG80" s="21" t="str">
        <f t="shared" si="14"/>
        <v/>
      </c>
      <c r="BH80" s="21" t="str">
        <f t="shared" si="14"/>
        <v/>
      </c>
      <c r="BI80" s="21" t="str">
        <f t="shared" si="14"/>
        <v/>
      </c>
      <c r="BJ80" s="21" t="str">
        <f t="shared" si="14"/>
        <v/>
      </c>
      <c r="BK80" s="21" t="str">
        <f t="shared" si="14"/>
        <v/>
      </c>
      <c r="BL80" s="21" t="str">
        <f t="shared" si="14"/>
        <v/>
      </c>
      <c r="BM80" s="21" t="str">
        <f t="shared" si="14"/>
        <v/>
      </c>
      <c r="BN80" s="21" t="str">
        <f t="shared" si="14"/>
        <v/>
      </c>
      <c r="BO80" s="21" t="str">
        <f t="shared" si="14"/>
        <v/>
      </c>
      <c r="BP80" s="21" t="str">
        <f t="shared" si="14"/>
        <v/>
      </c>
      <c r="BQ80" s="21" t="str">
        <f t="shared" si="14"/>
        <v/>
      </c>
      <c r="BR80" s="21" t="str">
        <f t="shared" si="14"/>
        <v/>
      </c>
      <c r="BS80" s="21" t="str">
        <f t="shared" si="14"/>
        <v/>
      </c>
      <c r="BT80" s="21" t="str">
        <f t="shared" si="14"/>
        <v/>
      </c>
      <c r="BU80" s="21" t="str">
        <f t="shared" si="18"/>
        <v/>
      </c>
      <c r="BV80" s="21" t="str">
        <f t="shared" si="18"/>
        <v/>
      </c>
      <c r="BW80" s="21" t="str">
        <f t="shared" si="15"/>
        <v/>
      </c>
    </row>
    <row r="81" spans="2:75" x14ac:dyDescent="0.15">
      <c r="B81" s="22">
        <v>77</v>
      </c>
      <c r="C81" s="23"/>
      <c r="D81" s="24" t="s">
        <v>506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6"/>
      <c r="AN81" s="21" t="str">
        <f t="shared" si="16"/>
        <v/>
      </c>
      <c r="AO81" s="21" t="str">
        <f t="shared" si="17"/>
        <v>77_箕郷中</v>
      </c>
      <c r="AP81" s="21" t="str">
        <f t="shared" si="17"/>
        <v/>
      </c>
      <c r="AQ81" s="21" t="str">
        <f t="shared" si="17"/>
        <v/>
      </c>
      <c r="AR81" s="21" t="str">
        <f t="shared" si="17"/>
        <v/>
      </c>
      <c r="AS81" s="21" t="str">
        <f t="shared" si="17"/>
        <v/>
      </c>
      <c r="AT81" s="21" t="str">
        <f t="shared" si="17"/>
        <v/>
      </c>
      <c r="AU81" s="21" t="str">
        <f t="shared" si="17"/>
        <v/>
      </c>
      <c r="AV81" s="21" t="str">
        <f t="shared" si="17"/>
        <v/>
      </c>
      <c r="AW81" s="21" t="str">
        <f t="shared" si="17"/>
        <v/>
      </c>
      <c r="AX81" s="21" t="str">
        <f t="shared" si="17"/>
        <v/>
      </c>
      <c r="AY81" s="21" t="str">
        <f t="shared" si="17"/>
        <v/>
      </c>
      <c r="AZ81" s="21" t="str">
        <f t="shared" si="17"/>
        <v/>
      </c>
      <c r="BA81" s="21" t="str">
        <f t="shared" si="17"/>
        <v/>
      </c>
      <c r="BB81" s="21" t="str">
        <f t="shared" si="17"/>
        <v/>
      </c>
      <c r="BC81" s="21" t="str">
        <f t="shared" si="17"/>
        <v/>
      </c>
      <c r="BD81" s="21" t="str">
        <f t="shared" si="17"/>
        <v/>
      </c>
      <c r="BE81" s="21" t="str">
        <f t="shared" si="14"/>
        <v/>
      </c>
      <c r="BF81" s="21" t="str">
        <f t="shared" si="14"/>
        <v/>
      </c>
      <c r="BG81" s="21" t="str">
        <f t="shared" si="14"/>
        <v/>
      </c>
      <c r="BH81" s="21" t="str">
        <f t="shared" si="14"/>
        <v/>
      </c>
      <c r="BI81" s="21" t="str">
        <f t="shared" si="14"/>
        <v/>
      </c>
      <c r="BJ81" s="21" t="str">
        <f t="shared" si="14"/>
        <v/>
      </c>
      <c r="BK81" s="21" t="str">
        <f t="shared" si="14"/>
        <v/>
      </c>
      <c r="BL81" s="21" t="str">
        <f t="shared" si="14"/>
        <v/>
      </c>
      <c r="BM81" s="21" t="str">
        <f t="shared" si="14"/>
        <v/>
      </c>
      <c r="BN81" s="21" t="str">
        <f t="shared" si="14"/>
        <v/>
      </c>
      <c r="BO81" s="21" t="str">
        <f t="shared" si="14"/>
        <v/>
      </c>
      <c r="BP81" s="21" t="str">
        <f t="shared" si="14"/>
        <v/>
      </c>
      <c r="BQ81" s="21" t="str">
        <f t="shared" si="14"/>
        <v/>
      </c>
      <c r="BR81" s="21" t="str">
        <f t="shared" si="14"/>
        <v/>
      </c>
      <c r="BS81" s="21" t="str">
        <f t="shared" si="14"/>
        <v/>
      </c>
      <c r="BT81" s="21" t="str">
        <f t="shared" si="14"/>
        <v/>
      </c>
      <c r="BU81" s="21" t="str">
        <f t="shared" si="18"/>
        <v/>
      </c>
      <c r="BV81" s="21" t="str">
        <f t="shared" si="18"/>
        <v/>
      </c>
      <c r="BW81" s="21" t="str">
        <f t="shared" si="15"/>
        <v/>
      </c>
    </row>
    <row r="82" spans="2:75" x14ac:dyDescent="0.15">
      <c r="B82" s="22">
        <v>78</v>
      </c>
      <c r="C82" s="23"/>
      <c r="D82" s="24" t="s">
        <v>507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6"/>
      <c r="AN82" s="21" t="str">
        <f t="shared" si="16"/>
        <v/>
      </c>
      <c r="AO82" s="21" t="str">
        <f t="shared" si="17"/>
        <v>78_群馬中央中</v>
      </c>
      <c r="AP82" s="21" t="str">
        <f t="shared" si="17"/>
        <v/>
      </c>
      <c r="AQ82" s="21" t="str">
        <f t="shared" si="17"/>
        <v/>
      </c>
      <c r="AR82" s="21" t="str">
        <f t="shared" si="17"/>
        <v/>
      </c>
      <c r="AS82" s="21" t="str">
        <f t="shared" si="17"/>
        <v/>
      </c>
      <c r="AT82" s="21" t="str">
        <f t="shared" si="17"/>
        <v/>
      </c>
      <c r="AU82" s="21" t="str">
        <f t="shared" si="17"/>
        <v/>
      </c>
      <c r="AV82" s="21" t="str">
        <f t="shared" si="17"/>
        <v/>
      </c>
      <c r="AW82" s="21" t="str">
        <f t="shared" si="17"/>
        <v/>
      </c>
      <c r="AX82" s="21" t="str">
        <f t="shared" si="17"/>
        <v/>
      </c>
      <c r="AY82" s="21" t="str">
        <f t="shared" si="17"/>
        <v/>
      </c>
      <c r="AZ82" s="21" t="str">
        <f t="shared" si="17"/>
        <v/>
      </c>
      <c r="BA82" s="21" t="str">
        <f t="shared" si="17"/>
        <v/>
      </c>
      <c r="BB82" s="21" t="str">
        <f t="shared" si="17"/>
        <v/>
      </c>
      <c r="BC82" s="21" t="str">
        <f t="shared" si="17"/>
        <v/>
      </c>
      <c r="BD82" s="21" t="str">
        <f t="shared" si="17"/>
        <v/>
      </c>
      <c r="BE82" s="21" t="str">
        <f t="shared" si="14"/>
        <v/>
      </c>
      <c r="BF82" s="21" t="str">
        <f t="shared" si="14"/>
        <v/>
      </c>
      <c r="BG82" s="21" t="str">
        <f t="shared" si="14"/>
        <v/>
      </c>
      <c r="BH82" s="21" t="str">
        <f t="shared" si="14"/>
        <v/>
      </c>
      <c r="BI82" s="21" t="str">
        <f t="shared" si="14"/>
        <v/>
      </c>
      <c r="BJ82" s="21" t="str">
        <f t="shared" si="14"/>
        <v/>
      </c>
      <c r="BK82" s="21" t="str">
        <f t="shared" si="14"/>
        <v/>
      </c>
      <c r="BL82" s="21" t="str">
        <f t="shared" si="14"/>
        <v/>
      </c>
      <c r="BM82" s="21" t="str">
        <f t="shared" si="14"/>
        <v/>
      </c>
      <c r="BN82" s="21" t="str">
        <f t="shared" si="14"/>
        <v/>
      </c>
      <c r="BO82" s="21" t="str">
        <f t="shared" si="14"/>
        <v/>
      </c>
      <c r="BP82" s="21" t="str">
        <f t="shared" si="14"/>
        <v/>
      </c>
      <c r="BQ82" s="21" t="str">
        <f t="shared" si="14"/>
        <v/>
      </c>
      <c r="BR82" s="21" t="str">
        <f t="shared" si="14"/>
        <v/>
      </c>
      <c r="BS82" s="21" t="str">
        <f t="shared" si="14"/>
        <v/>
      </c>
      <c r="BT82" s="21" t="str">
        <f t="shared" si="14"/>
        <v/>
      </c>
      <c r="BU82" s="21" t="str">
        <f t="shared" si="18"/>
        <v/>
      </c>
      <c r="BV82" s="21" t="str">
        <f t="shared" si="18"/>
        <v/>
      </c>
      <c r="BW82" s="21" t="str">
        <f t="shared" si="15"/>
        <v/>
      </c>
    </row>
    <row r="83" spans="2:75" x14ac:dyDescent="0.15">
      <c r="B83" s="22">
        <v>79</v>
      </c>
      <c r="C83" s="23"/>
      <c r="D83" s="24" t="s">
        <v>508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6"/>
      <c r="AN83" s="21" t="str">
        <f t="shared" si="16"/>
        <v/>
      </c>
      <c r="AO83" s="21" t="str">
        <f t="shared" si="17"/>
        <v>79_群馬南中</v>
      </c>
      <c r="AP83" s="21" t="str">
        <f t="shared" si="17"/>
        <v/>
      </c>
      <c r="AQ83" s="21" t="str">
        <f t="shared" si="17"/>
        <v/>
      </c>
      <c r="AR83" s="21" t="str">
        <f t="shared" si="17"/>
        <v/>
      </c>
      <c r="AS83" s="21" t="str">
        <f t="shared" si="17"/>
        <v/>
      </c>
      <c r="AT83" s="21" t="str">
        <f t="shared" si="17"/>
        <v/>
      </c>
      <c r="AU83" s="21" t="str">
        <f t="shared" si="17"/>
        <v/>
      </c>
      <c r="AV83" s="21" t="str">
        <f t="shared" si="17"/>
        <v/>
      </c>
      <c r="AW83" s="21" t="str">
        <f t="shared" si="17"/>
        <v/>
      </c>
      <c r="AX83" s="21" t="str">
        <f t="shared" si="17"/>
        <v/>
      </c>
      <c r="AY83" s="21" t="str">
        <f t="shared" si="17"/>
        <v/>
      </c>
      <c r="AZ83" s="21" t="str">
        <f t="shared" si="17"/>
        <v/>
      </c>
      <c r="BA83" s="21" t="str">
        <f t="shared" si="17"/>
        <v/>
      </c>
      <c r="BB83" s="21" t="str">
        <f t="shared" si="17"/>
        <v/>
      </c>
      <c r="BC83" s="21" t="str">
        <f t="shared" si="17"/>
        <v/>
      </c>
      <c r="BD83" s="21" t="str">
        <f t="shared" si="17"/>
        <v/>
      </c>
      <c r="BE83" s="21" t="str">
        <f t="shared" si="14"/>
        <v/>
      </c>
      <c r="BF83" s="21" t="str">
        <f t="shared" si="14"/>
        <v/>
      </c>
      <c r="BG83" s="21" t="str">
        <f t="shared" si="14"/>
        <v/>
      </c>
      <c r="BH83" s="21" t="str">
        <f t="shared" si="14"/>
        <v/>
      </c>
      <c r="BI83" s="21" t="str">
        <f t="shared" si="14"/>
        <v/>
      </c>
      <c r="BJ83" s="21" t="str">
        <f t="shared" si="14"/>
        <v/>
      </c>
      <c r="BK83" s="21" t="str">
        <f t="shared" si="14"/>
        <v/>
      </c>
      <c r="BL83" s="21" t="str">
        <f t="shared" si="14"/>
        <v/>
      </c>
      <c r="BM83" s="21" t="str">
        <f t="shared" si="14"/>
        <v/>
      </c>
      <c r="BN83" s="21" t="str">
        <f t="shared" si="14"/>
        <v/>
      </c>
      <c r="BO83" s="21" t="str">
        <f t="shared" si="14"/>
        <v/>
      </c>
      <c r="BP83" s="21" t="str">
        <f t="shared" si="14"/>
        <v/>
      </c>
      <c r="BQ83" s="21" t="str">
        <f t="shared" si="14"/>
        <v/>
      </c>
      <c r="BR83" s="21" t="str">
        <f t="shared" si="14"/>
        <v/>
      </c>
      <c r="BS83" s="21" t="str">
        <f t="shared" si="14"/>
        <v/>
      </c>
      <c r="BT83" s="21" t="str">
        <f t="shared" si="14"/>
        <v/>
      </c>
      <c r="BU83" s="21" t="str">
        <f t="shared" si="18"/>
        <v/>
      </c>
      <c r="BV83" s="21" t="str">
        <f t="shared" si="18"/>
        <v/>
      </c>
      <c r="BW83" s="21" t="str">
        <f t="shared" si="15"/>
        <v/>
      </c>
    </row>
    <row r="84" spans="2:75" x14ac:dyDescent="0.15">
      <c r="B84" s="22">
        <v>80</v>
      </c>
      <c r="C84" s="23"/>
      <c r="D84" s="24" t="s">
        <v>509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6"/>
      <c r="AN84" s="21" t="str">
        <f t="shared" si="16"/>
        <v/>
      </c>
      <c r="AO84" s="21" t="str">
        <f t="shared" si="17"/>
        <v>80_新町中</v>
      </c>
      <c r="AP84" s="21" t="str">
        <f t="shared" si="17"/>
        <v/>
      </c>
      <c r="AQ84" s="21" t="str">
        <f t="shared" si="17"/>
        <v/>
      </c>
      <c r="AR84" s="21" t="str">
        <f t="shared" si="17"/>
        <v/>
      </c>
      <c r="AS84" s="21" t="str">
        <f t="shared" si="17"/>
        <v/>
      </c>
      <c r="AT84" s="21" t="str">
        <f t="shared" si="17"/>
        <v/>
      </c>
      <c r="AU84" s="21" t="str">
        <f t="shared" si="17"/>
        <v/>
      </c>
      <c r="AV84" s="21" t="str">
        <f t="shared" si="17"/>
        <v/>
      </c>
      <c r="AW84" s="21" t="str">
        <f t="shared" si="17"/>
        <v/>
      </c>
      <c r="AX84" s="21" t="str">
        <f t="shared" si="17"/>
        <v/>
      </c>
      <c r="AY84" s="21" t="str">
        <f t="shared" si="17"/>
        <v/>
      </c>
      <c r="AZ84" s="21" t="str">
        <f t="shared" si="17"/>
        <v/>
      </c>
      <c r="BA84" s="21" t="str">
        <f t="shared" si="17"/>
        <v/>
      </c>
      <c r="BB84" s="21" t="str">
        <f t="shared" si="17"/>
        <v/>
      </c>
      <c r="BC84" s="21" t="str">
        <f t="shared" si="17"/>
        <v/>
      </c>
      <c r="BD84" s="21" t="str">
        <f t="shared" si="17"/>
        <v/>
      </c>
      <c r="BE84" s="21" t="str">
        <f t="shared" si="14"/>
        <v/>
      </c>
      <c r="BF84" s="21" t="str">
        <f t="shared" si="14"/>
        <v/>
      </c>
      <c r="BG84" s="21" t="str">
        <f t="shared" si="14"/>
        <v/>
      </c>
      <c r="BH84" s="21" t="str">
        <f t="shared" si="14"/>
        <v/>
      </c>
      <c r="BI84" s="21" t="str">
        <f t="shared" si="14"/>
        <v/>
      </c>
      <c r="BJ84" s="21" t="str">
        <f t="shared" si="14"/>
        <v/>
      </c>
      <c r="BK84" s="21" t="str">
        <f t="shared" si="14"/>
        <v/>
      </c>
      <c r="BL84" s="21" t="str">
        <f t="shared" si="14"/>
        <v/>
      </c>
      <c r="BM84" s="21" t="str">
        <f t="shared" si="14"/>
        <v/>
      </c>
      <c r="BN84" s="21" t="str">
        <f t="shared" si="14"/>
        <v/>
      </c>
      <c r="BO84" s="21" t="str">
        <f t="shared" si="14"/>
        <v/>
      </c>
      <c r="BP84" s="21" t="str">
        <f t="shared" si="14"/>
        <v/>
      </c>
      <c r="BQ84" s="21" t="str">
        <f t="shared" si="14"/>
        <v/>
      </c>
      <c r="BR84" s="21" t="str">
        <f t="shared" si="14"/>
        <v/>
      </c>
      <c r="BS84" s="21" t="str">
        <f t="shared" si="14"/>
        <v/>
      </c>
      <c r="BT84" s="21" t="str">
        <f t="shared" si="14"/>
        <v/>
      </c>
      <c r="BU84" s="21" t="str">
        <f t="shared" si="18"/>
        <v/>
      </c>
      <c r="BV84" s="21" t="str">
        <f t="shared" si="18"/>
        <v/>
      </c>
      <c r="BW84" s="21" t="str">
        <f t="shared" si="15"/>
        <v/>
      </c>
    </row>
    <row r="85" spans="2:75" x14ac:dyDescent="0.15">
      <c r="B85" s="22">
        <v>81</v>
      </c>
      <c r="C85" s="23"/>
      <c r="D85" s="24" t="s">
        <v>510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6"/>
      <c r="AN85" s="21" t="str">
        <f t="shared" si="16"/>
        <v/>
      </c>
      <c r="AO85" s="21" t="str">
        <f t="shared" si="17"/>
        <v>81_榛名中</v>
      </c>
      <c r="AP85" s="21" t="str">
        <f t="shared" si="17"/>
        <v/>
      </c>
      <c r="AQ85" s="21" t="str">
        <f t="shared" si="17"/>
        <v/>
      </c>
      <c r="AR85" s="21" t="str">
        <f t="shared" si="17"/>
        <v/>
      </c>
      <c r="AS85" s="21" t="str">
        <f t="shared" si="17"/>
        <v/>
      </c>
      <c r="AT85" s="21" t="str">
        <f t="shared" si="17"/>
        <v/>
      </c>
      <c r="AU85" s="21" t="str">
        <f t="shared" si="17"/>
        <v/>
      </c>
      <c r="AV85" s="21" t="str">
        <f t="shared" si="17"/>
        <v/>
      </c>
      <c r="AW85" s="21" t="str">
        <f t="shared" si="17"/>
        <v/>
      </c>
      <c r="AX85" s="21" t="str">
        <f t="shared" si="17"/>
        <v/>
      </c>
      <c r="AY85" s="21" t="str">
        <f t="shared" si="17"/>
        <v/>
      </c>
      <c r="AZ85" s="21" t="str">
        <f t="shared" si="17"/>
        <v/>
      </c>
      <c r="BA85" s="21" t="str">
        <f t="shared" si="17"/>
        <v/>
      </c>
      <c r="BB85" s="21" t="str">
        <f t="shared" si="17"/>
        <v/>
      </c>
      <c r="BC85" s="21" t="str">
        <f t="shared" si="17"/>
        <v/>
      </c>
      <c r="BD85" s="21" t="str">
        <f t="shared" si="17"/>
        <v/>
      </c>
      <c r="BE85" s="21" t="str">
        <f t="shared" si="14"/>
        <v/>
      </c>
      <c r="BF85" s="21" t="str">
        <f t="shared" si="14"/>
        <v/>
      </c>
      <c r="BG85" s="21" t="str">
        <f t="shared" si="14"/>
        <v/>
      </c>
      <c r="BH85" s="21" t="str">
        <f t="shared" si="14"/>
        <v/>
      </c>
      <c r="BI85" s="21" t="str">
        <f t="shared" si="14"/>
        <v/>
      </c>
      <c r="BJ85" s="21" t="str">
        <f t="shared" si="14"/>
        <v/>
      </c>
      <c r="BK85" s="21" t="str">
        <f t="shared" si="14"/>
        <v/>
      </c>
      <c r="BL85" s="21" t="str">
        <f t="shared" si="14"/>
        <v/>
      </c>
      <c r="BM85" s="21" t="str">
        <f t="shared" si="14"/>
        <v/>
      </c>
      <c r="BN85" s="21" t="str">
        <f t="shared" si="14"/>
        <v/>
      </c>
      <c r="BO85" s="21" t="str">
        <f t="shared" si="14"/>
        <v/>
      </c>
      <c r="BP85" s="21" t="str">
        <f t="shared" si="14"/>
        <v/>
      </c>
      <c r="BQ85" s="21" t="str">
        <f t="shared" si="14"/>
        <v/>
      </c>
      <c r="BR85" s="21" t="str">
        <f t="shared" si="14"/>
        <v/>
      </c>
      <c r="BS85" s="21" t="str">
        <f t="shared" si="14"/>
        <v/>
      </c>
      <c r="BT85" s="21" t="str">
        <f t="shared" si="14"/>
        <v/>
      </c>
      <c r="BU85" s="21" t="str">
        <f t="shared" si="18"/>
        <v/>
      </c>
      <c r="BV85" s="21" t="str">
        <f t="shared" si="18"/>
        <v/>
      </c>
      <c r="BW85" s="21" t="str">
        <f t="shared" si="15"/>
        <v/>
      </c>
    </row>
    <row r="86" spans="2:75" x14ac:dyDescent="0.15">
      <c r="B86" s="22">
        <v>82</v>
      </c>
      <c r="C86" s="23"/>
      <c r="D86" s="24" t="s">
        <v>511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6"/>
      <c r="AN86" s="21" t="str">
        <f t="shared" si="16"/>
        <v/>
      </c>
      <c r="AO86" s="21" t="str">
        <f t="shared" si="17"/>
        <v>82_入野中</v>
      </c>
      <c r="AP86" s="21" t="str">
        <f t="shared" si="17"/>
        <v/>
      </c>
      <c r="AQ86" s="21" t="str">
        <f t="shared" si="17"/>
        <v/>
      </c>
      <c r="AR86" s="21" t="str">
        <f t="shared" si="17"/>
        <v/>
      </c>
      <c r="AS86" s="21" t="str">
        <f t="shared" si="17"/>
        <v/>
      </c>
      <c r="AT86" s="21" t="str">
        <f t="shared" si="17"/>
        <v/>
      </c>
      <c r="AU86" s="21" t="str">
        <f t="shared" si="17"/>
        <v/>
      </c>
      <c r="AV86" s="21" t="str">
        <f t="shared" si="17"/>
        <v/>
      </c>
      <c r="AW86" s="21" t="str">
        <f t="shared" si="17"/>
        <v/>
      </c>
      <c r="AX86" s="21" t="str">
        <f t="shared" si="17"/>
        <v/>
      </c>
      <c r="AY86" s="21" t="str">
        <f t="shared" si="17"/>
        <v/>
      </c>
      <c r="AZ86" s="21" t="str">
        <f t="shared" si="17"/>
        <v/>
      </c>
      <c r="BA86" s="21" t="str">
        <f t="shared" si="17"/>
        <v/>
      </c>
      <c r="BB86" s="21" t="str">
        <f t="shared" si="17"/>
        <v/>
      </c>
      <c r="BC86" s="21" t="str">
        <f t="shared" si="17"/>
        <v/>
      </c>
      <c r="BD86" s="21" t="str">
        <f t="shared" ref="BD86:BS90" si="19">IF(S86&lt;&gt;"",TEXT($B86,"00")&amp;"_"&amp;S86,"")</f>
        <v/>
      </c>
      <c r="BE86" s="21" t="str">
        <f t="shared" si="14"/>
        <v/>
      </c>
      <c r="BF86" s="21" t="str">
        <f t="shared" si="14"/>
        <v/>
      </c>
      <c r="BG86" s="21" t="str">
        <f t="shared" si="14"/>
        <v/>
      </c>
      <c r="BH86" s="21" t="str">
        <f t="shared" si="14"/>
        <v/>
      </c>
      <c r="BI86" s="21" t="str">
        <f t="shared" si="14"/>
        <v/>
      </c>
      <c r="BJ86" s="21" t="str">
        <f t="shared" si="14"/>
        <v/>
      </c>
      <c r="BK86" s="21" t="str">
        <f t="shared" si="14"/>
        <v/>
      </c>
      <c r="BL86" s="21" t="str">
        <f t="shared" si="14"/>
        <v/>
      </c>
      <c r="BM86" s="21" t="str">
        <f t="shared" si="14"/>
        <v/>
      </c>
      <c r="BN86" s="21" t="str">
        <f t="shared" si="14"/>
        <v/>
      </c>
      <c r="BO86" s="21" t="str">
        <f t="shared" si="14"/>
        <v/>
      </c>
      <c r="BP86" s="21" t="str">
        <f t="shared" si="14"/>
        <v/>
      </c>
      <c r="BQ86" s="21" t="str">
        <f t="shared" si="14"/>
        <v/>
      </c>
      <c r="BR86" s="21" t="str">
        <f t="shared" si="14"/>
        <v/>
      </c>
      <c r="BS86" s="21" t="str">
        <f t="shared" si="14"/>
        <v/>
      </c>
      <c r="BT86" s="21" t="str">
        <f t="shared" si="14"/>
        <v/>
      </c>
      <c r="BU86" s="21" t="str">
        <f t="shared" si="18"/>
        <v/>
      </c>
      <c r="BV86" s="21" t="str">
        <f t="shared" si="18"/>
        <v/>
      </c>
      <c r="BW86" s="21" t="str">
        <f t="shared" si="15"/>
        <v/>
      </c>
    </row>
    <row r="87" spans="2:75" x14ac:dyDescent="0.15">
      <c r="B87" s="22">
        <v>83</v>
      </c>
      <c r="C87" s="23"/>
      <c r="D87" s="24" t="s">
        <v>512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6"/>
      <c r="AN87" s="21" t="str">
        <f t="shared" si="16"/>
        <v/>
      </c>
      <c r="AO87" s="21" t="str">
        <f t="shared" ref="AO87:BC90" si="20">IF(D87&lt;&gt;"",TEXT($B87,"00")&amp;"_"&amp;D87,"")</f>
        <v>83_吉井中央中</v>
      </c>
      <c r="AP87" s="21" t="str">
        <f t="shared" si="20"/>
        <v/>
      </c>
      <c r="AQ87" s="21" t="str">
        <f t="shared" si="20"/>
        <v/>
      </c>
      <c r="AR87" s="21" t="str">
        <f t="shared" si="20"/>
        <v/>
      </c>
      <c r="AS87" s="21" t="str">
        <f t="shared" si="20"/>
        <v/>
      </c>
      <c r="AT87" s="21" t="str">
        <f t="shared" si="20"/>
        <v/>
      </c>
      <c r="AU87" s="21" t="str">
        <f t="shared" si="20"/>
        <v/>
      </c>
      <c r="AV87" s="21" t="str">
        <f t="shared" si="20"/>
        <v/>
      </c>
      <c r="AW87" s="21" t="str">
        <f t="shared" si="20"/>
        <v/>
      </c>
      <c r="AX87" s="21" t="str">
        <f t="shared" si="20"/>
        <v/>
      </c>
      <c r="AY87" s="21" t="str">
        <f t="shared" si="20"/>
        <v/>
      </c>
      <c r="AZ87" s="21" t="str">
        <f t="shared" si="20"/>
        <v/>
      </c>
      <c r="BA87" s="21" t="str">
        <f t="shared" si="20"/>
        <v/>
      </c>
      <c r="BB87" s="21" t="str">
        <f t="shared" si="20"/>
        <v/>
      </c>
      <c r="BC87" s="21" t="str">
        <f t="shared" si="20"/>
        <v/>
      </c>
      <c r="BD87" s="21" t="str">
        <f t="shared" si="19"/>
        <v/>
      </c>
      <c r="BE87" s="21" t="str">
        <f t="shared" si="14"/>
        <v/>
      </c>
      <c r="BF87" s="21" t="str">
        <f t="shared" si="14"/>
        <v/>
      </c>
      <c r="BG87" s="21" t="str">
        <f t="shared" si="14"/>
        <v/>
      </c>
      <c r="BH87" s="21" t="str">
        <f t="shared" si="14"/>
        <v/>
      </c>
      <c r="BI87" s="21" t="str">
        <f t="shared" si="14"/>
        <v/>
      </c>
      <c r="BJ87" s="21" t="str">
        <f t="shared" si="14"/>
        <v/>
      </c>
      <c r="BK87" s="21" t="str">
        <f t="shared" si="14"/>
        <v/>
      </c>
      <c r="BL87" s="21" t="str">
        <f t="shared" si="14"/>
        <v/>
      </c>
      <c r="BM87" s="21" t="str">
        <f t="shared" si="14"/>
        <v/>
      </c>
      <c r="BN87" s="21" t="str">
        <f t="shared" si="14"/>
        <v/>
      </c>
      <c r="BO87" s="21" t="str">
        <f t="shared" si="14"/>
        <v/>
      </c>
      <c r="BP87" s="21" t="str">
        <f t="shared" si="14"/>
        <v/>
      </c>
      <c r="BQ87" s="21" t="str">
        <f t="shared" si="14"/>
        <v/>
      </c>
      <c r="BR87" s="21" t="str">
        <f t="shared" si="14"/>
        <v/>
      </c>
      <c r="BS87" s="21" t="str">
        <f t="shared" si="14"/>
        <v/>
      </c>
      <c r="BT87" s="21" t="str">
        <f t="shared" si="14"/>
        <v/>
      </c>
      <c r="BU87" s="21" t="str">
        <f t="shared" si="18"/>
        <v/>
      </c>
      <c r="BV87" s="21" t="str">
        <f t="shared" si="18"/>
        <v/>
      </c>
      <c r="BW87" s="21" t="str">
        <f t="shared" si="15"/>
        <v/>
      </c>
    </row>
    <row r="88" spans="2:75" x14ac:dyDescent="0.15">
      <c r="B88" s="22">
        <v>84</v>
      </c>
      <c r="C88" s="23"/>
      <c r="D88" s="24" t="s">
        <v>513</v>
      </c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6"/>
      <c r="AN88" s="21" t="str">
        <f t="shared" si="16"/>
        <v/>
      </c>
      <c r="AO88" s="21" t="str">
        <f t="shared" si="20"/>
        <v>84_吉井西中</v>
      </c>
      <c r="AP88" s="21" t="str">
        <f t="shared" si="20"/>
        <v/>
      </c>
      <c r="AQ88" s="21" t="str">
        <f t="shared" si="20"/>
        <v/>
      </c>
      <c r="AR88" s="21" t="str">
        <f t="shared" si="20"/>
        <v/>
      </c>
      <c r="AS88" s="21" t="str">
        <f t="shared" si="20"/>
        <v/>
      </c>
      <c r="AT88" s="21" t="str">
        <f t="shared" si="20"/>
        <v/>
      </c>
      <c r="AU88" s="21" t="str">
        <f t="shared" si="20"/>
        <v/>
      </c>
      <c r="AV88" s="21" t="str">
        <f t="shared" si="20"/>
        <v/>
      </c>
      <c r="AW88" s="21" t="str">
        <f t="shared" si="20"/>
        <v/>
      </c>
      <c r="AX88" s="21" t="str">
        <f t="shared" si="20"/>
        <v/>
      </c>
      <c r="AY88" s="21" t="str">
        <f t="shared" si="20"/>
        <v/>
      </c>
      <c r="AZ88" s="21" t="str">
        <f t="shared" si="20"/>
        <v/>
      </c>
      <c r="BA88" s="21" t="str">
        <f t="shared" si="20"/>
        <v/>
      </c>
      <c r="BB88" s="21" t="str">
        <f t="shared" si="20"/>
        <v/>
      </c>
      <c r="BC88" s="21" t="str">
        <f t="shared" si="20"/>
        <v/>
      </c>
      <c r="BD88" s="21" t="str">
        <f t="shared" si="19"/>
        <v/>
      </c>
      <c r="BE88" s="21" t="str">
        <f t="shared" si="19"/>
        <v/>
      </c>
      <c r="BF88" s="21" t="str">
        <f t="shared" si="19"/>
        <v/>
      </c>
      <c r="BG88" s="21" t="str">
        <f t="shared" si="19"/>
        <v/>
      </c>
      <c r="BH88" s="21" t="str">
        <f t="shared" si="19"/>
        <v/>
      </c>
      <c r="BI88" s="21" t="str">
        <f t="shared" si="19"/>
        <v/>
      </c>
      <c r="BJ88" s="21" t="str">
        <f t="shared" si="19"/>
        <v/>
      </c>
      <c r="BK88" s="21" t="str">
        <f t="shared" si="19"/>
        <v/>
      </c>
      <c r="BL88" s="21" t="str">
        <f t="shared" si="19"/>
        <v/>
      </c>
      <c r="BM88" s="21" t="str">
        <f t="shared" si="19"/>
        <v/>
      </c>
      <c r="BN88" s="21" t="str">
        <f t="shared" si="19"/>
        <v/>
      </c>
      <c r="BO88" s="21" t="str">
        <f t="shared" si="19"/>
        <v/>
      </c>
      <c r="BP88" s="21" t="str">
        <f t="shared" si="19"/>
        <v/>
      </c>
      <c r="BQ88" s="21" t="str">
        <f t="shared" si="19"/>
        <v/>
      </c>
      <c r="BR88" s="21" t="str">
        <f t="shared" si="19"/>
        <v/>
      </c>
      <c r="BS88" s="21" t="str">
        <f t="shared" si="19"/>
        <v/>
      </c>
      <c r="BT88" s="21" t="str">
        <f t="shared" ref="BT88:BT90" si="21">IF(AI88&lt;&gt;"",TEXT($B88,"00")&amp;"_"&amp;AI88,"")</f>
        <v/>
      </c>
      <c r="BU88" s="21" t="str">
        <f t="shared" si="18"/>
        <v/>
      </c>
      <c r="BV88" s="21" t="str">
        <f t="shared" si="18"/>
        <v/>
      </c>
      <c r="BW88" s="21" t="str">
        <f t="shared" si="15"/>
        <v/>
      </c>
    </row>
    <row r="89" spans="2:75" x14ac:dyDescent="0.15">
      <c r="B89" s="22">
        <v>85</v>
      </c>
      <c r="C89" s="23"/>
      <c r="D89" s="23" t="s">
        <v>514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6"/>
      <c r="AN89" s="21" t="str">
        <f t="shared" si="16"/>
        <v/>
      </c>
      <c r="AO89" s="21" t="str">
        <f t="shared" si="20"/>
        <v>85_高崎特支</v>
      </c>
      <c r="AP89" s="21" t="str">
        <f t="shared" si="20"/>
        <v/>
      </c>
      <c r="AQ89" s="21" t="str">
        <f t="shared" si="20"/>
        <v/>
      </c>
      <c r="AR89" s="21" t="str">
        <f t="shared" si="20"/>
        <v/>
      </c>
      <c r="AS89" s="21" t="str">
        <f t="shared" si="20"/>
        <v/>
      </c>
      <c r="AT89" s="21" t="str">
        <f t="shared" si="20"/>
        <v/>
      </c>
      <c r="AU89" s="21" t="str">
        <f t="shared" si="20"/>
        <v/>
      </c>
      <c r="AV89" s="21" t="str">
        <f t="shared" si="20"/>
        <v/>
      </c>
      <c r="AW89" s="21" t="str">
        <f t="shared" si="20"/>
        <v/>
      </c>
      <c r="AX89" s="21" t="str">
        <f t="shared" si="20"/>
        <v/>
      </c>
      <c r="AY89" s="21" t="str">
        <f t="shared" si="20"/>
        <v/>
      </c>
      <c r="AZ89" s="21" t="str">
        <f t="shared" si="20"/>
        <v/>
      </c>
      <c r="BA89" s="21" t="str">
        <f t="shared" si="20"/>
        <v/>
      </c>
      <c r="BB89" s="21" t="str">
        <f t="shared" si="20"/>
        <v/>
      </c>
      <c r="BC89" s="21" t="str">
        <f t="shared" si="20"/>
        <v/>
      </c>
      <c r="BD89" s="21" t="str">
        <f t="shared" si="19"/>
        <v/>
      </c>
      <c r="BE89" s="21" t="str">
        <f t="shared" si="19"/>
        <v/>
      </c>
      <c r="BF89" s="21" t="str">
        <f t="shared" si="19"/>
        <v/>
      </c>
      <c r="BG89" s="21" t="str">
        <f t="shared" si="19"/>
        <v/>
      </c>
      <c r="BH89" s="21" t="str">
        <f t="shared" si="19"/>
        <v/>
      </c>
      <c r="BI89" s="21" t="str">
        <f t="shared" si="19"/>
        <v/>
      </c>
      <c r="BJ89" s="21" t="str">
        <f t="shared" si="19"/>
        <v/>
      </c>
      <c r="BK89" s="21" t="str">
        <f t="shared" si="19"/>
        <v/>
      </c>
      <c r="BL89" s="21" t="str">
        <f t="shared" si="19"/>
        <v/>
      </c>
      <c r="BM89" s="21" t="str">
        <f t="shared" si="19"/>
        <v/>
      </c>
      <c r="BN89" s="21" t="str">
        <f t="shared" si="19"/>
        <v/>
      </c>
      <c r="BO89" s="21" t="str">
        <f t="shared" si="19"/>
        <v/>
      </c>
      <c r="BP89" s="21" t="str">
        <f t="shared" si="19"/>
        <v/>
      </c>
      <c r="BQ89" s="21" t="str">
        <f t="shared" si="19"/>
        <v/>
      </c>
      <c r="BR89" s="21" t="str">
        <f t="shared" si="19"/>
        <v/>
      </c>
      <c r="BS89" s="21" t="str">
        <f t="shared" si="19"/>
        <v/>
      </c>
      <c r="BT89" s="21" t="str">
        <f t="shared" si="21"/>
        <v/>
      </c>
      <c r="BU89" s="21" t="str">
        <f t="shared" si="18"/>
        <v/>
      </c>
      <c r="BV89" s="21" t="str">
        <f t="shared" si="18"/>
        <v/>
      </c>
      <c r="BW89" s="21" t="str">
        <f t="shared" si="15"/>
        <v/>
      </c>
    </row>
    <row r="90" spans="2:75" x14ac:dyDescent="0.15">
      <c r="B90" s="22">
        <v>86</v>
      </c>
      <c r="C90" s="23"/>
      <c r="D90" s="23" t="s">
        <v>515</v>
      </c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6"/>
      <c r="AN90" s="21" t="str">
        <f t="shared" si="16"/>
        <v/>
      </c>
      <c r="AO90" s="21" t="str">
        <f t="shared" si="20"/>
        <v>86_高経大附高</v>
      </c>
      <c r="AP90" s="21" t="str">
        <f t="shared" si="20"/>
        <v/>
      </c>
      <c r="AQ90" s="21" t="str">
        <f t="shared" si="20"/>
        <v/>
      </c>
      <c r="AR90" s="21" t="str">
        <f t="shared" si="20"/>
        <v/>
      </c>
      <c r="AS90" s="21" t="str">
        <f t="shared" si="20"/>
        <v/>
      </c>
      <c r="AT90" s="21" t="str">
        <f t="shared" si="20"/>
        <v/>
      </c>
      <c r="AU90" s="21" t="str">
        <f t="shared" si="20"/>
        <v/>
      </c>
      <c r="AV90" s="21" t="str">
        <f t="shared" si="20"/>
        <v/>
      </c>
      <c r="AW90" s="21" t="str">
        <f t="shared" si="20"/>
        <v/>
      </c>
      <c r="AX90" s="21" t="str">
        <f t="shared" si="20"/>
        <v/>
      </c>
      <c r="AY90" s="21" t="str">
        <f t="shared" si="20"/>
        <v/>
      </c>
      <c r="AZ90" s="21" t="str">
        <f t="shared" si="20"/>
        <v/>
      </c>
      <c r="BA90" s="21" t="str">
        <f t="shared" si="20"/>
        <v/>
      </c>
      <c r="BB90" s="21" t="str">
        <f t="shared" si="20"/>
        <v/>
      </c>
      <c r="BC90" s="21" t="str">
        <f t="shared" si="20"/>
        <v/>
      </c>
      <c r="BD90" s="21" t="str">
        <f t="shared" si="19"/>
        <v/>
      </c>
      <c r="BE90" s="21" t="str">
        <f t="shared" si="19"/>
        <v/>
      </c>
      <c r="BF90" s="21" t="str">
        <f t="shared" si="19"/>
        <v/>
      </c>
      <c r="BG90" s="21" t="str">
        <f t="shared" si="19"/>
        <v/>
      </c>
      <c r="BH90" s="21" t="str">
        <f t="shared" si="19"/>
        <v/>
      </c>
      <c r="BI90" s="21" t="str">
        <f t="shared" si="19"/>
        <v/>
      </c>
      <c r="BJ90" s="21" t="str">
        <f t="shared" si="19"/>
        <v/>
      </c>
      <c r="BK90" s="21" t="str">
        <f t="shared" si="19"/>
        <v/>
      </c>
      <c r="BL90" s="21" t="str">
        <f t="shared" si="19"/>
        <v/>
      </c>
      <c r="BM90" s="21" t="str">
        <f t="shared" si="19"/>
        <v/>
      </c>
      <c r="BN90" s="21" t="str">
        <f t="shared" si="19"/>
        <v/>
      </c>
      <c r="BO90" s="21" t="str">
        <f t="shared" si="19"/>
        <v/>
      </c>
      <c r="BP90" s="21" t="str">
        <f t="shared" si="19"/>
        <v/>
      </c>
      <c r="BQ90" s="21" t="str">
        <f t="shared" si="19"/>
        <v/>
      </c>
      <c r="BR90" s="21" t="str">
        <f t="shared" si="19"/>
        <v/>
      </c>
      <c r="BS90" s="21" t="str">
        <f t="shared" si="19"/>
        <v/>
      </c>
      <c r="BT90" s="21" t="str">
        <f t="shared" si="21"/>
        <v/>
      </c>
      <c r="BU90" s="21" t="str">
        <f t="shared" si="18"/>
        <v/>
      </c>
      <c r="BV90" s="21" t="str">
        <f t="shared" si="18"/>
        <v/>
      </c>
      <c r="BW90" s="21" t="str">
        <f t="shared" si="15"/>
        <v/>
      </c>
    </row>
    <row r="92" spans="2:75" x14ac:dyDescent="0.15">
      <c r="B92" s="28" t="s">
        <v>516</v>
      </c>
      <c r="C92" s="28">
        <v>1</v>
      </c>
      <c r="D92" s="28" t="str">
        <f>TEXT(C92,"00")</f>
        <v>01</v>
      </c>
    </row>
    <row r="93" spans="2:75" x14ac:dyDescent="0.15">
      <c r="B93" s="28" t="s">
        <v>517</v>
      </c>
      <c r="C93" s="28">
        <v>2</v>
      </c>
      <c r="D93" s="28" t="str">
        <f t="shared" ref="D93:D127" si="22">TEXT(C93,"00")</f>
        <v>02</v>
      </c>
    </row>
    <row r="94" spans="2:75" x14ac:dyDescent="0.15">
      <c r="B94" s="28" t="s">
        <v>518</v>
      </c>
      <c r="C94" s="28">
        <v>3</v>
      </c>
      <c r="D94" s="28" t="str">
        <f t="shared" si="22"/>
        <v>03</v>
      </c>
    </row>
    <row r="95" spans="2:75" x14ac:dyDescent="0.15">
      <c r="B95" s="28" t="s">
        <v>519</v>
      </c>
      <c r="C95" s="28">
        <v>4</v>
      </c>
      <c r="D95" s="28" t="str">
        <f t="shared" si="22"/>
        <v>04</v>
      </c>
    </row>
    <row r="96" spans="2:75" x14ac:dyDescent="0.15">
      <c r="B96" s="28" t="s">
        <v>520</v>
      </c>
      <c r="C96" s="28">
        <v>5</v>
      </c>
      <c r="D96" s="28" t="str">
        <f t="shared" si="22"/>
        <v>05</v>
      </c>
    </row>
    <row r="97" spans="2:4" x14ac:dyDescent="0.15">
      <c r="B97" s="28" t="s">
        <v>521</v>
      </c>
      <c r="C97" s="28">
        <v>6</v>
      </c>
      <c r="D97" s="28" t="str">
        <f t="shared" si="22"/>
        <v>06</v>
      </c>
    </row>
    <row r="98" spans="2:4" x14ac:dyDescent="0.15">
      <c r="B98" s="28" t="s">
        <v>522</v>
      </c>
      <c r="C98" s="28">
        <v>7</v>
      </c>
      <c r="D98" s="28" t="str">
        <f t="shared" si="22"/>
        <v>07</v>
      </c>
    </row>
    <row r="99" spans="2:4" x14ac:dyDescent="0.15">
      <c r="B99" s="28" t="s">
        <v>523</v>
      </c>
      <c r="C99" s="28">
        <v>8</v>
      </c>
      <c r="D99" s="28" t="str">
        <f t="shared" si="22"/>
        <v>08</v>
      </c>
    </row>
    <row r="100" spans="2:4" x14ac:dyDescent="0.15">
      <c r="B100" s="28" t="s">
        <v>524</v>
      </c>
      <c r="C100" s="28">
        <v>9</v>
      </c>
      <c r="D100" s="28" t="str">
        <f t="shared" si="22"/>
        <v>09</v>
      </c>
    </row>
    <row r="101" spans="2:4" x14ac:dyDescent="0.15">
      <c r="B101" s="28" t="s">
        <v>525</v>
      </c>
      <c r="C101" s="28">
        <v>10</v>
      </c>
      <c r="D101" s="28" t="str">
        <f t="shared" si="22"/>
        <v>10</v>
      </c>
    </row>
    <row r="102" spans="2:4" x14ac:dyDescent="0.15">
      <c r="B102" s="28" t="s">
        <v>526</v>
      </c>
      <c r="C102" s="28">
        <v>11</v>
      </c>
      <c r="D102" s="28" t="str">
        <f t="shared" si="22"/>
        <v>11</v>
      </c>
    </row>
    <row r="103" spans="2:4" x14ac:dyDescent="0.15">
      <c r="B103" s="28" t="s">
        <v>527</v>
      </c>
      <c r="C103" s="28">
        <v>12</v>
      </c>
      <c r="D103" s="28" t="str">
        <f t="shared" si="22"/>
        <v>12</v>
      </c>
    </row>
    <row r="104" spans="2:4" x14ac:dyDescent="0.15">
      <c r="B104" s="28" t="s">
        <v>528</v>
      </c>
      <c r="C104" s="28">
        <v>13</v>
      </c>
      <c r="D104" s="28" t="str">
        <f t="shared" si="22"/>
        <v>13</v>
      </c>
    </row>
    <row r="105" spans="2:4" x14ac:dyDescent="0.15">
      <c r="B105" s="28" t="s">
        <v>529</v>
      </c>
      <c r="C105" s="28">
        <v>14</v>
      </c>
      <c r="D105" s="28" t="str">
        <f t="shared" si="22"/>
        <v>14</v>
      </c>
    </row>
    <row r="106" spans="2:4" x14ac:dyDescent="0.15">
      <c r="B106" s="28" t="s">
        <v>530</v>
      </c>
      <c r="C106" s="28">
        <v>15</v>
      </c>
      <c r="D106" s="28" t="str">
        <f t="shared" si="22"/>
        <v>15</v>
      </c>
    </row>
    <row r="107" spans="2:4" x14ac:dyDescent="0.15">
      <c r="B107" s="28" t="s">
        <v>531</v>
      </c>
      <c r="C107" s="28">
        <v>16</v>
      </c>
      <c r="D107" s="28" t="str">
        <f t="shared" si="22"/>
        <v>16</v>
      </c>
    </row>
    <row r="108" spans="2:4" x14ac:dyDescent="0.15">
      <c r="B108" s="28" t="s">
        <v>90</v>
      </c>
      <c r="C108" s="28">
        <v>17</v>
      </c>
      <c r="D108" s="28" t="str">
        <f t="shared" si="22"/>
        <v>17</v>
      </c>
    </row>
    <row r="109" spans="2:4" x14ac:dyDescent="0.15">
      <c r="B109" s="28" t="s">
        <v>91</v>
      </c>
      <c r="C109" s="28">
        <v>18</v>
      </c>
      <c r="D109" s="28" t="str">
        <f t="shared" si="22"/>
        <v>18</v>
      </c>
    </row>
    <row r="110" spans="2:4" x14ac:dyDescent="0.15">
      <c r="B110" s="28" t="s">
        <v>532</v>
      </c>
      <c r="C110" s="28">
        <v>19</v>
      </c>
      <c r="D110" s="28" t="str">
        <f t="shared" si="22"/>
        <v>19</v>
      </c>
    </row>
    <row r="111" spans="2:4" x14ac:dyDescent="0.15">
      <c r="B111" s="28" t="s">
        <v>533</v>
      </c>
      <c r="C111" s="28">
        <v>20</v>
      </c>
      <c r="D111" s="28" t="str">
        <f t="shared" si="22"/>
        <v>20</v>
      </c>
    </row>
    <row r="112" spans="2:4" x14ac:dyDescent="0.15">
      <c r="B112" s="28" t="s">
        <v>534</v>
      </c>
      <c r="C112" s="28">
        <v>21</v>
      </c>
      <c r="D112" s="28" t="str">
        <f t="shared" si="22"/>
        <v>21</v>
      </c>
    </row>
    <row r="113" spans="2:4" x14ac:dyDescent="0.15">
      <c r="B113" s="28" t="s">
        <v>95</v>
      </c>
      <c r="C113" s="28">
        <v>22</v>
      </c>
      <c r="D113" s="28" t="str">
        <f t="shared" si="22"/>
        <v>22</v>
      </c>
    </row>
    <row r="114" spans="2:4" x14ac:dyDescent="0.15">
      <c r="B114" s="28" t="s">
        <v>96</v>
      </c>
      <c r="C114" s="28">
        <v>23</v>
      </c>
      <c r="D114" s="28" t="str">
        <f t="shared" si="22"/>
        <v>23</v>
      </c>
    </row>
    <row r="115" spans="2:4" x14ac:dyDescent="0.15">
      <c r="B115" s="28" t="s">
        <v>535</v>
      </c>
      <c r="C115" s="28">
        <v>24</v>
      </c>
      <c r="D115" s="28" t="str">
        <f t="shared" si="22"/>
        <v>24</v>
      </c>
    </row>
    <row r="116" spans="2:4" x14ac:dyDescent="0.15">
      <c r="B116" s="28" t="s">
        <v>98</v>
      </c>
      <c r="C116" s="28">
        <v>25</v>
      </c>
      <c r="D116" s="28" t="str">
        <f t="shared" si="22"/>
        <v>25</v>
      </c>
    </row>
    <row r="117" spans="2:4" x14ac:dyDescent="0.15">
      <c r="B117" s="28" t="s">
        <v>536</v>
      </c>
      <c r="C117" s="28">
        <v>26</v>
      </c>
      <c r="D117" s="28" t="str">
        <f t="shared" si="22"/>
        <v>26</v>
      </c>
    </row>
    <row r="118" spans="2:4" x14ac:dyDescent="0.15">
      <c r="B118" s="28" t="s">
        <v>537</v>
      </c>
      <c r="C118" s="28">
        <v>27</v>
      </c>
      <c r="D118" s="28" t="str">
        <f t="shared" si="22"/>
        <v>27</v>
      </c>
    </row>
    <row r="119" spans="2:4" x14ac:dyDescent="0.15">
      <c r="B119" s="28" t="s">
        <v>538</v>
      </c>
      <c r="C119" s="28">
        <v>28</v>
      </c>
      <c r="D119" s="28" t="str">
        <f t="shared" si="22"/>
        <v>28</v>
      </c>
    </row>
    <row r="120" spans="2:4" x14ac:dyDescent="0.15">
      <c r="B120" s="28" t="s">
        <v>539</v>
      </c>
      <c r="C120" s="28">
        <v>29</v>
      </c>
      <c r="D120" s="28" t="str">
        <f t="shared" si="22"/>
        <v>29</v>
      </c>
    </row>
    <row r="121" spans="2:4" x14ac:dyDescent="0.15">
      <c r="B121" s="28" t="s">
        <v>103</v>
      </c>
      <c r="C121" s="28">
        <v>30</v>
      </c>
      <c r="D121" s="28" t="str">
        <f t="shared" si="22"/>
        <v>30</v>
      </c>
    </row>
    <row r="122" spans="2:4" x14ac:dyDescent="0.15">
      <c r="B122" s="28" t="s">
        <v>540</v>
      </c>
      <c r="C122" s="28">
        <v>31</v>
      </c>
      <c r="D122" s="28" t="str">
        <f t="shared" si="22"/>
        <v>31</v>
      </c>
    </row>
    <row r="123" spans="2:4" x14ac:dyDescent="0.15">
      <c r="B123" s="28" t="s">
        <v>105</v>
      </c>
      <c r="C123" s="28">
        <v>32</v>
      </c>
      <c r="D123" s="28" t="str">
        <f t="shared" si="22"/>
        <v>32</v>
      </c>
    </row>
    <row r="124" spans="2:4" x14ac:dyDescent="0.15">
      <c r="B124" s="28" t="s">
        <v>541</v>
      </c>
      <c r="C124" s="28">
        <v>33</v>
      </c>
      <c r="D124" s="28" t="str">
        <f t="shared" si="22"/>
        <v>33</v>
      </c>
    </row>
    <row r="125" spans="2:4" x14ac:dyDescent="0.15">
      <c r="B125" s="28" t="s">
        <v>107</v>
      </c>
      <c r="C125" s="28">
        <v>34</v>
      </c>
      <c r="D125" s="28" t="str">
        <f t="shared" si="22"/>
        <v>34</v>
      </c>
    </row>
    <row r="126" spans="2:4" x14ac:dyDescent="0.15">
      <c r="B126" s="28" t="s">
        <v>542</v>
      </c>
      <c r="C126" s="28">
        <v>35</v>
      </c>
      <c r="D126" s="28" t="str">
        <f t="shared" si="22"/>
        <v>35</v>
      </c>
    </row>
    <row r="127" spans="2:4" x14ac:dyDescent="0.15">
      <c r="B127" s="28" t="s">
        <v>73</v>
      </c>
      <c r="C127" s="28">
        <v>36</v>
      </c>
      <c r="D127" s="28" t="str">
        <f t="shared" si="22"/>
        <v>36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38</vt:i4>
      </vt:variant>
    </vt:vector>
  </HeadingPairs>
  <TitlesOfParts>
    <vt:vector size="41" baseType="lpstr">
      <vt:lpstr>入力用シート</vt:lpstr>
      <vt:lpstr>集計</vt:lpstr>
      <vt:lpstr>学校名(市町村)</vt:lpstr>
      <vt:lpstr>集計!Print_Area</vt:lpstr>
      <vt:lpstr>集計!Print_Titles</vt:lpstr>
      <vt:lpstr>みどり</vt:lpstr>
      <vt:lpstr>みなかみ</vt:lpstr>
      <vt:lpstr>安中</vt:lpstr>
      <vt:lpstr>伊勢崎</vt:lpstr>
      <vt:lpstr>下仁田</vt:lpstr>
      <vt:lpstr>甘楽</vt:lpstr>
      <vt:lpstr>館林</vt:lpstr>
      <vt:lpstr>吉岡</vt:lpstr>
      <vt:lpstr>玉村</vt:lpstr>
      <vt:lpstr>桐生</vt:lpstr>
      <vt:lpstr>高崎</vt:lpstr>
      <vt:lpstr>高山</vt:lpstr>
      <vt:lpstr>渋川</vt:lpstr>
      <vt:lpstr>昭和</vt:lpstr>
      <vt:lpstr>沼田</vt:lpstr>
      <vt:lpstr>上野</vt:lpstr>
      <vt:lpstr>榛東</vt:lpstr>
      <vt:lpstr>神流</vt:lpstr>
      <vt:lpstr>千代田</vt:lpstr>
      <vt:lpstr>川場</vt:lpstr>
      <vt:lpstr>前橋</vt:lpstr>
      <vt:lpstr>草津</vt:lpstr>
      <vt:lpstr>太田</vt:lpstr>
      <vt:lpstr>大泉</vt:lpstr>
      <vt:lpstr>中之条</vt:lpstr>
      <vt:lpstr>長野原</vt:lpstr>
      <vt:lpstr>嬬恋</vt:lpstr>
      <vt:lpstr>東吾妻</vt:lpstr>
      <vt:lpstr>藤岡</vt:lpstr>
      <vt:lpstr>南牧</vt:lpstr>
      <vt:lpstr>板倉</vt:lpstr>
      <vt:lpstr>富岡</vt:lpstr>
      <vt:lpstr>片品</vt:lpstr>
      <vt:lpstr>明和</vt:lpstr>
      <vt:lpstr>邑楽</vt:lpstr>
      <vt:lpstr>利根沼田学校組合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（学人）奈良 達也</cp:lastModifiedBy>
  <cp:lastPrinted>2020-12-21T06:50:39Z</cp:lastPrinted>
  <dcterms:created xsi:type="dcterms:W3CDTF">2018-12-08T11:22:41Z</dcterms:created>
  <dcterms:modified xsi:type="dcterms:W3CDTF">2024-03-21T02:24:12Z</dcterms:modified>
</cp:coreProperties>
</file>