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kinebuchi\杵渕\02各事業\00県体力・運動能力調査・体力優良証\☆☆新体力テスト\統計データ\教育センターHP用\"/>
    </mc:Choice>
  </mc:AlternateContent>
  <bookViews>
    <workbookView xWindow="-15" yWindow="4830" windowWidth="16320" windowHeight="4830" tabRatio="776"/>
  </bookViews>
  <sheets>
    <sheet name="年度比較" sheetId="22" r:id="rId1"/>
    <sheet name="小学校" sheetId="2" r:id="rId2"/>
    <sheet name="中学校" sheetId="3" r:id="rId3"/>
    <sheet name="高等学校" sheetId="4" r:id="rId4"/>
    <sheet name="肥満度" sheetId="23" r:id="rId5"/>
  </sheets>
  <definedNames>
    <definedName name="_xlnm.Print_Area" localSheetId="3">高等学校!$A$1:$O$23</definedName>
    <definedName name="_xlnm.Print_Area" localSheetId="1">小学校!$A$1:$O$39</definedName>
    <definedName name="_xlnm.Print_Area" localSheetId="2">中学校!$A$1:$O$21</definedName>
    <definedName name="_xlnm.Print_Area" localSheetId="4">肥満度!$A$1:$I$77</definedName>
    <definedName name="_xlnm.Print_Titles" localSheetId="4">肥満度!$2:$3</definedName>
  </definedNames>
  <calcPr calcId="162913"/>
</workbook>
</file>

<file path=xl/calcChain.xml><?xml version="1.0" encoding="utf-8"?>
<calcChain xmlns="http://schemas.openxmlformats.org/spreadsheetml/2006/main">
  <c r="I72" i="23" l="1"/>
  <c r="E72" i="23"/>
  <c r="F72" i="23"/>
  <c r="G72" i="23"/>
  <c r="H72" i="23"/>
  <c r="I4" i="23"/>
  <c r="F4" i="23"/>
  <c r="G4" i="23"/>
  <c r="H4" i="23"/>
  <c r="D4" i="23"/>
  <c r="E4" i="23"/>
  <c r="D7" i="23"/>
  <c r="E7" i="23"/>
  <c r="F7" i="23"/>
  <c r="G7" i="23"/>
  <c r="H7" i="23"/>
  <c r="I7" i="23"/>
  <c r="D10" i="23"/>
  <c r="E10" i="23"/>
  <c r="F10" i="23"/>
  <c r="G10" i="23"/>
  <c r="H10" i="23"/>
  <c r="I10" i="23"/>
  <c r="D13" i="23"/>
  <c r="I75" i="23" l="1"/>
  <c r="I77" i="23" s="1"/>
  <c r="H75" i="23"/>
  <c r="H77" i="23" s="1"/>
  <c r="G75" i="23"/>
  <c r="G77" i="23" s="1"/>
  <c r="F75" i="23"/>
  <c r="F77" i="23" s="1"/>
  <c r="E75" i="23"/>
  <c r="E77" i="23" s="1"/>
  <c r="D75" i="23"/>
  <c r="D77" i="23" s="1"/>
  <c r="D72" i="23"/>
  <c r="I69" i="23"/>
  <c r="I71" i="23" s="1"/>
  <c r="H69" i="23"/>
  <c r="H71" i="23"/>
  <c r="G69" i="23"/>
  <c r="G71" i="23" s="1"/>
  <c r="F69" i="23"/>
  <c r="F71" i="23" s="1"/>
  <c r="E69" i="23"/>
  <c r="E71" i="23" s="1"/>
  <c r="D69" i="23"/>
  <c r="D71" i="23" s="1"/>
  <c r="I66" i="23"/>
  <c r="I68" i="23" s="1"/>
  <c r="H66" i="23"/>
  <c r="H68" i="23" s="1"/>
  <c r="G66" i="23"/>
  <c r="G68" i="23" s="1"/>
  <c r="F66" i="23"/>
  <c r="F68" i="23" s="1"/>
  <c r="E66" i="23"/>
  <c r="E68" i="23" s="1"/>
  <c r="D66" i="23"/>
  <c r="D68" i="23" s="1"/>
  <c r="I63" i="23"/>
  <c r="I65" i="23" s="1"/>
  <c r="H63" i="23"/>
  <c r="H65" i="23" s="1"/>
  <c r="G63" i="23"/>
  <c r="G65" i="23" s="1"/>
  <c r="F63" i="23"/>
  <c r="F65" i="23" s="1"/>
  <c r="E63" i="23"/>
  <c r="E65" i="23" s="1"/>
  <c r="D63" i="23"/>
  <c r="D65" i="23" s="1"/>
  <c r="I60" i="23"/>
  <c r="H60" i="23"/>
  <c r="H62" i="23" s="1"/>
  <c r="G60" i="23"/>
  <c r="G62" i="23" s="1"/>
  <c r="F60" i="23"/>
  <c r="F62" i="23" s="1"/>
  <c r="E60" i="23"/>
  <c r="E62" i="23" s="1"/>
  <c r="D60" i="23"/>
  <c r="D62" i="23" s="1"/>
  <c r="I57" i="23"/>
  <c r="I59" i="23" s="1"/>
  <c r="H57" i="23"/>
  <c r="H59" i="23" s="1"/>
  <c r="G57" i="23"/>
  <c r="G59" i="23" s="1"/>
  <c r="F57" i="23"/>
  <c r="F59" i="23" s="1"/>
  <c r="E57" i="23"/>
  <c r="E59" i="23" s="1"/>
  <c r="D57" i="23"/>
  <c r="D59" i="23"/>
  <c r="I54" i="23"/>
  <c r="I56" i="23" s="1"/>
  <c r="H54" i="23"/>
  <c r="H56" i="23" s="1"/>
  <c r="G54" i="23"/>
  <c r="G56" i="23" s="1"/>
  <c r="F54" i="23"/>
  <c r="F56" i="23" s="1"/>
  <c r="E54" i="23"/>
  <c r="E56" i="23" s="1"/>
  <c r="D54" i="23"/>
  <c r="D56" i="23" s="1"/>
  <c r="I51" i="23"/>
  <c r="I53" i="23"/>
  <c r="H51" i="23"/>
  <c r="H53" i="23" s="1"/>
  <c r="G51" i="23"/>
  <c r="G53" i="23" s="1"/>
  <c r="F51" i="23"/>
  <c r="F53" i="23" s="1"/>
  <c r="E51" i="23"/>
  <c r="E53" i="23" s="1"/>
  <c r="D51" i="23"/>
  <c r="D53" i="23" s="1"/>
  <c r="I48" i="23"/>
  <c r="I50" i="23" s="1"/>
  <c r="H48" i="23"/>
  <c r="H50" i="23" s="1"/>
  <c r="G48" i="23"/>
  <c r="G50" i="23" s="1"/>
  <c r="F48" i="23"/>
  <c r="F50" i="23" s="1"/>
  <c r="E48" i="23"/>
  <c r="E50" i="23" s="1"/>
  <c r="D48" i="23"/>
  <c r="D50" i="23" s="1"/>
  <c r="I45" i="23"/>
  <c r="I47" i="23" s="1"/>
  <c r="H45" i="23"/>
  <c r="H47" i="23" s="1"/>
  <c r="G45" i="23"/>
  <c r="G47" i="23" s="1"/>
  <c r="F45" i="23"/>
  <c r="F47" i="23" s="1"/>
  <c r="E45" i="23"/>
  <c r="E47" i="23" s="1"/>
  <c r="D45" i="23"/>
  <c r="D47" i="23" s="1"/>
  <c r="I42" i="23"/>
  <c r="I44" i="23" s="1"/>
  <c r="H42" i="23"/>
  <c r="H44" i="23" s="1"/>
  <c r="G42" i="23"/>
  <c r="G44" i="23" s="1"/>
  <c r="F42" i="23"/>
  <c r="F44" i="23" s="1"/>
  <c r="E42" i="23"/>
  <c r="E44" i="23" s="1"/>
  <c r="D42" i="23"/>
  <c r="D44" i="23" s="1"/>
  <c r="I37" i="23"/>
  <c r="I39" i="23" s="1"/>
  <c r="H37" i="23"/>
  <c r="H39" i="23" s="1"/>
  <c r="G37" i="23"/>
  <c r="G39" i="23"/>
  <c r="F37" i="23"/>
  <c r="F39" i="23" s="1"/>
  <c r="E37" i="23"/>
  <c r="E39" i="23" s="1"/>
  <c r="D37" i="23"/>
  <c r="D39" i="23"/>
  <c r="I34" i="23"/>
  <c r="I36" i="23" s="1"/>
  <c r="H34" i="23"/>
  <c r="H36" i="23" s="1"/>
  <c r="G34" i="23"/>
  <c r="G36" i="23" s="1"/>
  <c r="F34" i="23"/>
  <c r="F36" i="23" s="1"/>
  <c r="E34" i="23"/>
  <c r="E36" i="23" s="1"/>
  <c r="D34" i="23"/>
  <c r="D36" i="23" s="1"/>
  <c r="I31" i="23"/>
  <c r="I33" i="23" s="1"/>
  <c r="H31" i="23"/>
  <c r="H33" i="23" s="1"/>
  <c r="G31" i="23"/>
  <c r="G33" i="23" s="1"/>
  <c r="F31" i="23"/>
  <c r="F33" i="23" s="1"/>
  <c r="E31" i="23"/>
  <c r="E33" i="23" s="1"/>
  <c r="D31" i="23"/>
  <c r="D33" i="23" s="1"/>
  <c r="I28" i="23"/>
  <c r="I30" i="23" s="1"/>
  <c r="H28" i="23"/>
  <c r="H30" i="23" s="1"/>
  <c r="G28" i="23"/>
  <c r="G30" i="23" s="1"/>
  <c r="F28" i="23"/>
  <c r="F30" i="23" s="1"/>
  <c r="E28" i="23"/>
  <c r="E30" i="23" s="1"/>
  <c r="D28" i="23"/>
  <c r="D30" i="23"/>
  <c r="I25" i="23"/>
  <c r="I27" i="23" s="1"/>
  <c r="H25" i="23"/>
  <c r="G25" i="23"/>
  <c r="G27" i="23" s="1"/>
  <c r="F25" i="23"/>
  <c r="F27" i="23" s="1"/>
  <c r="E25" i="23"/>
  <c r="E27" i="23"/>
  <c r="D25" i="23"/>
  <c r="D27" i="23" s="1"/>
  <c r="I22" i="23"/>
  <c r="I24" i="23" s="1"/>
  <c r="H22" i="23"/>
  <c r="H24" i="23" s="1"/>
  <c r="G22" i="23"/>
  <c r="G24" i="23" s="1"/>
  <c r="F22" i="23"/>
  <c r="F24" i="23"/>
  <c r="E22" i="23"/>
  <c r="E24" i="23" s="1"/>
  <c r="D22" i="23"/>
  <c r="D24" i="23" s="1"/>
  <c r="I19" i="23"/>
  <c r="I21" i="23" s="1"/>
  <c r="H19" i="23"/>
  <c r="H21" i="23" s="1"/>
  <c r="G19" i="23"/>
  <c r="G21" i="23" s="1"/>
  <c r="F19" i="23"/>
  <c r="F21" i="23" s="1"/>
  <c r="E19" i="23"/>
  <c r="E21" i="23" s="1"/>
  <c r="D19" i="23"/>
  <c r="D21" i="23" s="1"/>
  <c r="I16" i="23"/>
  <c r="I18" i="23" s="1"/>
  <c r="H16" i="23"/>
  <c r="H18" i="23" s="1"/>
  <c r="G16" i="23"/>
  <c r="G18" i="23" s="1"/>
  <c r="F16" i="23"/>
  <c r="F18" i="23" s="1"/>
  <c r="E16" i="23"/>
  <c r="E18" i="23" s="1"/>
  <c r="D16" i="23"/>
  <c r="D18" i="23" s="1"/>
  <c r="I13" i="23"/>
  <c r="I15" i="23" s="1"/>
  <c r="H13" i="23"/>
  <c r="H15" i="23" s="1"/>
  <c r="G13" i="23"/>
  <c r="G15" i="23" s="1"/>
  <c r="F13" i="23"/>
  <c r="F15" i="23" s="1"/>
  <c r="E13" i="23"/>
  <c r="E15" i="23" s="1"/>
  <c r="D15" i="23"/>
  <c r="I12" i="23"/>
  <c r="F12" i="23"/>
  <c r="E12" i="23"/>
  <c r="D12" i="23"/>
  <c r="I9" i="23"/>
  <c r="E9" i="23"/>
  <c r="D9" i="23"/>
  <c r="D6" i="23"/>
  <c r="H6" i="23"/>
  <c r="I6" i="23"/>
  <c r="E74" i="23"/>
  <c r="F74" i="23"/>
  <c r="G74" i="23"/>
  <c r="H74" i="23"/>
  <c r="I74" i="23"/>
  <c r="D74" i="23"/>
  <c r="I62" i="23"/>
  <c r="H27" i="23"/>
  <c r="G12" i="23"/>
  <c r="H12" i="23"/>
  <c r="F9" i="23"/>
  <c r="G9" i="23"/>
  <c r="H9" i="23"/>
  <c r="G6" i="23"/>
  <c r="F6" i="23"/>
  <c r="E6" i="23"/>
</calcChain>
</file>

<file path=xl/sharedStrings.xml><?xml version="1.0" encoding="utf-8"?>
<sst xmlns="http://schemas.openxmlformats.org/spreadsheetml/2006/main" count="514" uniqueCount="112">
  <si>
    <t>得点</t>
    <rPh sb="0" eb="2">
      <t>トクテン</t>
    </rPh>
    <phoneticPr fontId="2"/>
  </si>
  <si>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</si>
  <si>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</si>
  <si>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</si>
  <si>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</si>
  <si>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</si>
  <si>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</si>
  <si>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</si>
  <si>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</si>
  <si>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</si>
  <si>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高校１年</t>
    <phoneticPr fontId="2"/>
  </si>
  <si>
    <t>高校２年</t>
    <phoneticPr fontId="2"/>
  </si>
  <si>
    <t>高校３年</t>
    <phoneticPr fontId="2"/>
  </si>
  <si>
    <t>２年</t>
  </si>
  <si>
    <t>３年</t>
  </si>
  <si>
    <t>４年</t>
  </si>
  <si>
    <t>５年</t>
  </si>
  <si>
    <t>６年</t>
  </si>
  <si>
    <t>身長</t>
  </si>
  <si>
    <t>体重</t>
  </si>
  <si>
    <t>座高</t>
  </si>
  <si>
    <t>握力</t>
  </si>
  <si>
    <t>50m走</t>
  </si>
  <si>
    <t>(cm)</t>
  </si>
  <si>
    <t>(kg)</t>
  </si>
  <si>
    <t>(回)</t>
  </si>
  <si>
    <t>(点)</t>
  </si>
  <si>
    <t>(秒)</t>
  </si>
  <si>
    <t>(m)</t>
  </si>
  <si>
    <t>標本数</t>
  </si>
  <si>
    <t>１年</t>
  </si>
  <si>
    <t>平均値</t>
  </si>
  <si>
    <t>標準偏差</t>
  </si>
  <si>
    <t>ﾊﾝﾄﾞﾎﾞｰﾙ投げ</t>
    <phoneticPr fontId="2"/>
  </si>
  <si>
    <t>(cm)</t>
    <phoneticPr fontId="2"/>
  </si>
  <si>
    <t>持久走</t>
    <rPh sb="0" eb="2">
      <t>ジキュウ</t>
    </rPh>
    <rPh sb="2" eb="3">
      <t>ソウ</t>
    </rPh>
    <phoneticPr fontId="2"/>
  </si>
  <si>
    <t>年度比較</t>
    <rPh sb="0" eb="2">
      <t>ネンド</t>
    </rPh>
    <rPh sb="2" eb="4">
      <t>ヒカク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</si>
  <si>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</si>
  <si>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</si>
  <si>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差</t>
    <rPh sb="0" eb="1">
      <t>サ</t>
    </rPh>
    <phoneticPr fontId="2"/>
  </si>
  <si>
    <t>上体　　　起こし</t>
  </si>
  <si>
    <t>反復　　　横とび</t>
  </si>
  <si>
    <t>20m　　　　ｼｬﾄﾙﾗﾝ</t>
  </si>
  <si>
    <t>種目</t>
    <rPh sb="0" eb="2">
      <t>シュモク</t>
    </rPh>
    <phoneticPr fontId="2"/>
  </si>
  <si>
    <t>学年</t>
    <rPh sb="0" eb="2">
      <t>ガクネン</t>
    </rPh>
    <phoneticPr fontId="2"/>
  </si>
  <si>
    <t>群馬県中学校</t>
    <rPh sb="3" eb="4">
      <t>ナカ</t>
    </rPh>
    <phoneticPr fontId="2"/>
  </si>
  <si>
    <t>性別</t>
    <rPh sb="0" eb="2">
      <t>セイベツ</t>
    </rPh>
    <phoneticPr fontId="2"/>
  </si>
  <si>
    <t>ﾊﾝﾄﾞﾎﾞｰﾙ投げ</t>
  </si>
  <si>
    <t>50m走</t>
    <rPh sb="3" eb="4">
      <t>ソウ</t>
    </rPh>
    <phoneticPr fontId="2"/>
  </si>
  <si>
    <t>上体　　　起こし</t>
    <rPh sb="0" eb="2">
      <t>ジョウタイ</t>
    </rPh>
    <rPh sb="5" eb="6">
      <t>オ</t>
    </rPh>
    <phoneticPr fontId="2"/>
  </si>
  <si>
    <t>反復　　　横とび</t>
    <rPh sb="0" eb="2">
      <t>ハンプク</t>
    </rPh>
    <rPh sb="5" eb="6">
      <t>ヨコ</t>
    </rPh>
    <phoneticPr fontId="2"/>
  </si>
  <si>
    <t>上体　　起こし</t>
    <phoneticPr fontId="2"/>
  </si>
  <si>
    <t>長座　　体前屈</t>
    <phoneticPr fontId="2"/>
  </si>
  <si>
    <t>反復　　横とび</t>
    <phoneticPr fontId="2"/>
  </si>
  <si>
    <t>20m　　　ｼｬﾄﾙﾗﾝ</t>
    <phoneticPr fontId="2"/>
  </si>
  <si>
    <t>長座　　　体前屈</t>
    <rPh sb="0" eb="2">
      <t>チョウザ</t>
    </rPh>
    <rPh sb="5" eb="6">
      <t>カラダ</t>
    </rPh>
    <rPh sb="6" eb="7">
      <t>マエ</t>
    </rPh>
    <rPh sb="7" eb="8">
      <t>クツ</t>
    </rPh>
    <phoneticPr fontId="2"/>
  </si>
  <si>
    <t>立ち　　　幅とび</t>
    <phoneticPr fontId="2"/>
  </si>
  <si>
    <t>立ち　　　幅とび</t>
    <rPh sb="0" eb="1">
      <t>タ</t>
    </rPh>
    <rPh sb="5" eb="6">
      <t>ハバ</t>
    </rPh>
    <phoneticPr fontId="2"/>
  </si>
  <si>
    <t>立ち　　幅とび</t>
    <phoneticPr fontId="2"/>
  </si>
  <si>
    <t>男　　　　　　　　　　子</t>
    <rPh sb="0" eb="1">
      <t>オトコ</t>
    </rPh>
    <rPh sb="11" eb="12">
      <t>コ</t>
    </rPh>
    <phoneticPr fontId="2"/>
  </si>
  <si>
    <t>女　　　　　　　　　　子</t>
    <rPh sb="0" eb="1">
      <t>オンナ</t>
    </rPh>
    <rPh sb="11" eb="12">
      <t>コ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</si>
  <si>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</si>
  <si>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</si>
  <si>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</si>
  <si>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</si>
  <si>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※平成28年度より、高等学校は悉皆調査によるデータです。</t>
    <rPh sb="1" eb="3">
      <t>ヘイセイ</t>
    </rPh>
    <rPh sb="5" eb="7">
      <t>ネンド</t>
    </rPh>
    <rPh sb="10" eb="12">
      <t>コウトウ</t>
    </rPh>
    <rPh sb="12" eb="14">
      <t>ガッコウ</t>
    </rPh>
    <rPh sb="15" eb="17">
      <t>シッカイ</t>
    </rPh>
    <rPh sb="17" eb="19">
      <t>チョウサ</t>
    </rPh>
    <phoneticPr fontId="2"/>
  </si>
  <si>
    <t>※平成28年度より、中学校は悉皆調査によるデータです。</t>
    <rPh sb="1" eb="3">
      <t>ヘイセイ</t>
    </rPh>
    <rPh sb="5" eb="7">
      <t>ネンド</t>
    </rPh>
    <rPh sb="10" eb="11">
      <t>チュウ</t>
    </rPh>
    <rPh sb="11" eb="13">
      <t>ガッコウ</t>
    </rPh>
    <rPh sb="14" eb="16">
      <t>シッカイ</t>
    </rPh>
    <rPh sb="16" eb="18">
      <t>チョウサ</t>
    </rPh>
    <phoneticPr fontId="2"/>
  </si>
  <si>
    <t>・・・</t>
  </si>
  <si>
    <t>標本数</t>
    <rPh sb="0" eb="2">
      <t>ヒョウホン</t>
    </rPh>
    <rPh sb="2" eb="3">
      <t>スウ</t>
    </rPh>
    <phoneticPr fontId="2"/>
  </si>
  <si>
    <t>分布人数</t>
    <rPh sb="0" eb="2">
      <t>ブンプ</t>
    </rPh>
    <rPh sb="2" eb="3">
      <t>ニン</t>
    </rPh>
    <rPh sb="3" eb="4">
      <t>スウ</t>
    </rPh>
    <phoneticPr fontId="2"/>
  </si>
  <si>
    <t>分布率</t>
    <rPh sb="0" eb="2">
      <t>ブンプ</t>
    </rPh>
    <rPh sb="2" eb="3">
      <t>リツ</t>
    </rPh>
    <phoneticPr fontId="2"/>
  </si>
  <si>
    <t>肥満度</t>
    <rPh sb="0" eb="3">
      <t>ヒマンド</t>
    </rPh>
    <phoneticPr fontId="2"/>
  </si>
  <si>
    <t>高度肥満</t>
    <rPh sb="0" eb="2">
      <t>コウド</t>
    </rPh>
    <rPh sb="2" eb="4">
      <t>ヒマン</t>
    </rPh>
    <phoneticPr fontId="2"/>
  </si>
  <si>
    <t>中等度肥満</t>
    <rPh sb="0" eb="3">
      <t>チュウトウド</t>
    </rPh>
    <rPh sb="3" eb="5">
      <t>ヒマン</t>
    </rPh>
    <phoneticPr fontId="2"/>
  </si>
  <si>
    <t>軽度肥満</t>
    <rPh sb="0" eb="2">
      <t>ケイド</t>
    </rPh>
    <rPh sb="2" eb="4">
      <t>ヒマン</t>
    </rPh>
    <phoneticPr fontId="8"/>
  </si>
  <si>
    <t>正常</t>
    <rPh sb="0" eb="1">
      <t>セイ</t>
    </rPh>
    <rPh sb="1" eb="2">
      <t>ツネ</t>
    </rPh>
    <phoneticPr fontId="8"/>
  </si>
  <si>
    <t>やせすぎ</t>
    <phoneticPr fontId="2"/>
  </si>
  <si>
    <t>高度のやせ</t>
    <rPh sb="0" eb="2">
      <t>コウド</t>
    </rPh>
    <phoneticPr fontId="8"/>
  </si>
  <si>
    <t>(％）</t>
    <phoneticPr fontId="2"/>
  </si>
  <si>
    <t>群馬県高等学校</t>
    <rPh sb="3" eb="7">
      <t>コウトウガッコウ</t>
    </rPh>
    <phoneticPr fontId="2"/>
  </si>
  <si>
    <t>上体　　　起こし</t>
    <phoneticPr fontId="2"/>
  </si>
  <si>
    <t>長座　　　体前屈</t>
    <phoneticPr fontId="2"/>
  </si>
  <si>
    <t>反復　　　横とび</t>
    <phoneticPr fontId="2"/>
  </si>
  <si>
    <t>20m　　　　ｼｬﾄﾙﾗﾝ</t>
    <phoneticPr fontId="2"/>
  </si>
  <si>
    <t>持久走</t>
    <rPh sb="0" eb="2">
      <t>ジキュウ</t>
    </rPh>
    <rPh sb="2" eb="3">
      <t>ソウ</t>
    </rPh>
    <phoneticPr fontId="2"/>
  </si>
  <si>
    <t>ﾊﾝﾄﾞﾎﾞｰﾙ投げ</t>
    <phoneticPr fontId="2"/>
  </si>
  <si>
    <t>得点</t>
    <rPh sb="0" eb="2">
      <t>トクテン</t>
    </rPh>
    <phoneticPr fontId="2"/>
  </si>
  <si>
    <t>長座　　　体前屈</t>
    <phoneticPr fontId="2"/>
  </si>
  <si>
    <t>立ち　　　幅とび</t>
    <phoneticPr fontId="2"/>
  </si>
  <si>
    <t>（点）</t>
    <rPh sb="1" eb="2">
      <t>テン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</si>
  <si>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</si>
  <si>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</si>
  <si>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座高</t>
    <rPh sb="0" eb="2">
      <t>ザコウ</t>
    </rPh>
    <phoneticPr fontId="2"/>
  </si>
  <si>
    <t>握力</t>
    <rPh sb="0" eb="2">
      <t>アクリョク</t>
    </rPh>
    <phoneticPr fontId="2"/>
  </si>
  <si>
    <t>ｿﾌﾄﾎﾞｰﾙ投げ</t>
    <rPh sb="7" eb="8">
      <t>ナ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</si>
  <si>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</si>
  <si>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</si>
  <si>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</si>
  <si>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(m)</t>
    <phoneticPr fontId="2"/>
  </si>
  <si>
    <t>１年</t>
    <rPh sb="0" eb="2">
      <t>１ネン</t>
    </rPh>
    <phoneticPr fontId="2"/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</si>
  <si>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</si>
  <si>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</si>
  <si>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群馬県小学校</t>
    <phoneticPr fontId="2"/>
  </si>
  <si>
    <t>20m　　　　ｼｬﾄﾙﾗﾝ</t>
    <phoneticPr fontId="2"/>
  </si>
  <si>
    <t>(kg)</t>
    <phoneticPr fontId="2"/>
  </si>
  <si>
    <t>(cm)</t>
    <phoneticPr fontId="2"/>
  </si>
  <si>
    <t>３０年</t>
    <rPh sb="2" eb="3">
      <t>ネンド</t>
    </rPh>
    <phoneticPr fontId="2"/>
  </si>
  <si>
    <t>※平成30年度より、小学校は悉皆調査によるデータです。</t>
    <rPh sb="1" eb="3">
      <t>ヘイセイ</t>
    </rPh>
    <rPh sb="5" eb="7">
      <t>ネンド</t>
    </rPh>
    <rPh sb="10" eb="13">
      <t>ショウガッコウ</t>
    </rPh>
    <rPh sb="14" eb="16">
      <t>シッカイ</t>
    </rPh>
    <rPh sb="16" eb="18">
      <t>チョウサ</t>
    </rPh>
    <phoneticPr fontId="2"/>
  </si>
  <si>
    <t>小学校、中学校、高等学校全学年の悉皆調査によるデータです。</t>
    <phoneticPr fontId="2"/>
  </si>
  <si>
    <t>元年</t>
    <rPh sb="0" eb="1">
      <t>モト</t>
    </rPh>
    <rPh sb="1" eb="2">
      <t>ネンド</t>
    </rPh>
    <phoneticPr fontId="2"/>
  </si>
  <si>
    <t>　　　　　　　　　　　　※平成30年度並びに令和元年度データは、小学校、中学校、高等学校全学年は悉皆調査によるデータです。</t>
    <rPh sb="13" eb="15">
      <t>ヘイセイ</t>
    </rPh>
    <rPh sb="17" eb="19">
      <t>ネンド</t>
    </rPh>
    <rPh sb="19" eb="20">
      <t>ナラ</t>
    </rPh>
    <rPh sb="22" eb="24">
      <t>レイワ</t>
    </rPh>
    <rPh sb="24" eb="27">
      <t>ガンネンド</t>
    </rPh>
    <rPh sb="32" eb="35">
      <t>ショウガッコウ</t>
    </rPh>
    <phoneticPr fontId="2"/>
  </si>
  <si>
    <t>令和元年度新体力テスト集計結果</t>
    <rPh sb="0" eb="2">
      <t>レイワ</t>
    </rPh>
    <rPh sb="2" eb="3">
      <t>ガン</t>
    </rPh>
    <rPh sb="11" eb="13">
      <t>シュウケイ</t>
    </rPh>
    <rPh sb="13" eb="15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</si>
</sst>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;[Red]\-0.0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3333FF"/>
      <name val="ＭＳ ゴシック"/>
      <family val="3"/>
      <charset val="128"/>
    </font>
    <font>
      <b/>
      <sz val="11"/>
      <color rgb="FF3333FF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2" fontId="6" fillId="0" borderId="1" xfId="0" applyNumberFormat="1" applyFont="1" applyBorder="1"/>
    <xf numFmtId="2" fontId="6" fillId="0" borderId="2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/>
    <xf numFmtId="2" fontId="6" fillId="0" borderId="1" xfId="0" applyNumberFormat="1" applyFont="1" applyBorder="1" applyAlignme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right" vertical="top" wrapText="1"/>
    </xf>
    <xf numFmtId="2" fontId="10" fillId="0" borderId="1" xfId="0" applyNumberFormat="1" applyFont="1" applyBorder="1"/>
    <xf numFmtId="2" fontId="10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10" fillId="0" borderId="14" xfId="0" applyNumberFormat="1" applyFont="1" applyBorder="1"/>
    <xf numFmtId="0" fontId="0" fillId="0" borderId="14" xfId="0" applyBorder="1" applyAlignment="1">
      <alignment horizontal="center"/>
    </xf>
    <xf numFmtId="2" fontId="10" fillId="0" borderId="15" xfId="0" applyNumberFormat="1" applyFont="1" applyBorder="1"/>
    <xf numFmtId="2" fontId="10" fillId="0" borderId="3" xfId="0" applyNumberFormat="1" applyFont="1" applyBorder="1"/>
    <xf numFmtId="2" fontId="10" fillId="0" borderId="4" xfId="0" applyNumberFormat="1" applyFont="1" applyBorder="1"/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2" fontId="10" fillId="0" borderId="14" xfId="0" applyNumberFormat="1" applyFont="1" applyBorder="1" applyAlignment="1"/>
    <xf numFmtId="2" fontId="10" fillId="0" borderId="3" xfId="0" applyNumberFormat="1" applyFont="1" applyBorder="1" applyAlignment="1"/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1" xfId="0" applyFont="1" applyBorder="1" applyAlignment="1">
      <alignment horizontal="center" vertical="top"/>
    </xf>
    <xf numFmtId="0" fontId="6" fillId="2" borderId="0" xfId="0" applyFont="1" applyFill="1"/>
    <xf numFmtId="0" fontId="6" fillId="2" borderId="5" xfId="0" applyFont="1" applyFill="1" applyBorder="1" applyAlignment="1">
      <alignment horizontal="center"/>
    </xf>
    <xf numFmtId="0" fontId="6" fillId="2" borderId="3" xfId="0" applyNumberFormat="1" applyFont="1" applyFill="1" applyBorder="1"/>
    <xf numFmtId="0" fontId="6" fillId="2" borderId="1" xfId="0" applyFont="1" applyFill="1" applyBorder="1"/>
    <xf numFmtId="10" fontId="11" fillId="2" borderId="5" xfId="0" applyNumberFormat="1" applyFont="1" applyFill="1" applyBorder="1"/>
    <xf numFmtId="0" fontId="6" fillId="2" borderId="14" xfId="0" applyNumberFormat="1" applyFont="1" applyFill="1" applyBorder="1"/>
    <xf numFmtId="10" fontId="11" fillId="2" borderId="16" xfId="0" applyNumberFormat="1" applyFont="1" applyFill="1" applyBorder="1"/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6" fillId="0" borderId="26" xfId="0" applyFont="1" applyBorder="1"/>
    <xf numFmtId="10" fontId="11" fillId="0" borderId="27" xfId="0" applyNumberFormat="1" applyFont="1" applyBorder="1"/>
    <xf numFmtId="10" fontId="11" fillId="0" borderId="25" xfId="0" applyNumberFormat="1" applyFont="1" applyBorder="1"/>
    <xf numFmtId="0" fontId="6" fillId="0" borderId="28" xfId="0" applyFont="1" applyBorder="1" applyAlignment="1">
      <alignment horizontal="center" vertical="center"/>
    </xf>
    <xf numFmtId="10" fontId="11" fillId="2" borderId="29" xfId="0" applyNumberFormat="1" applyFont="1" applyFill="1" applyBorder="1"/>
    <xf numFmtId="10" fontId="11" fillId="0" borderId="30" xfId="0" applyNumberFormat="1" applyFont="1" applyBorder="1"/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176" fontId="6" fillId="0" borderId="5" xfId="0" applyNumberFormat="1" applyFont="1" applyBorder="1"/>
    <xf numFmtId="176" fontId="6" fillId="0" borderId="6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vertical="center" wrapText="1"/>
    </xf>
    <xf numFmtId="0" fontId="1" fillId="0" borderId="2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2" fontId="1" fillId="0" borderId="17" xfId="0" applyNumberFormat="1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1" fillId="0" borderId="17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2" fontId="1" fillId="0" borderId="13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176" fontId="6" fillId="0" borderId="16" xfId="0" applyNumberFormat="1" applyFont="1" applyBorder="1"/>
    <xf numFmtId="176" fontId="6" fillId="0" borderId="36" xfId="0" applyNumberFormat="1" applyFont="1" applyBorder="1"/>
    <xf numFmtId="176" fontId="0" fillId="0" borderId="5" xfId="0" applyNumberFormat="1" applyFont="1" applyBorder="1" applyAlignment="1">
      <alignment horizontal="center"/>
    </xf>
    <xf numFmtId="176" fontId="0" fillId="0" borderId="16" xfId="0" applyNumberFormat="1" applyFont="1" applyBorder="1" applyAlignment="1">
      <alignment horizontal="center"/>
    </xf>
    <xf numFmtId="176" fontId="6" fillId="0" borderId="5" xfId="0" applyNumberFormat="1" applyFont="1" applyBorder="1" applyAlignment="1"/>
    <xf numFmtId="176" fontId="6" fillId="0" borderId="16" xfId="0" applyNumberFormat="1" applyFont="1" applyBorder="1" applyAlignment="1"/>
    <xf numFmtId="0" fontId="6" fillId="2" borderId="12" xfId="0" applyFont="1" applyFill="1" applyBorder="1" applyAlignment="1">
      <alignment horizontal="center" vertical="center"/>
    </xf>
    <xf numFmtId="0" fontId="6" fillId="2" borderId="37" xfId="0" applyNumberFormat="1" applyFont="1" applyFill="1" applyBorder="1"/>
    <xf numFmtId="0" fontId="6" fillId="2" borderId="17" xfId="0" applyFont="1" applyFill="1" applyBorder="1" applyAlignment="1">
      <alignment horizontal="center" vertical="center"/>
    </xf>
    <xf numFmtId="0" fontId="6" fillId="2" borderId="26" xfId="0" applyFont="1" applyFill="1" applyBorder="1"/>
    <xf numFmtId="0" fontId="6" fillId="2" borderId="13" xfId="0" applyFont="1" applyFill="1" applyBorder="1" applyAlignment="1">
      <alignment horizontal="center" vertical="center"/>
    </xf>
    <xf numFmtId="10" fontId="11" fillId="2" borderId="27" xfId="0" applyNumberFormat="1" applyFont="1" applyFill="1" applyBorder="1"/>
    <xf numFmtId="0" fontId="6" fillId="2" borderId="38" xfId="0" applyNumberFormat="1" applyFont="1" applyFill="1" applyBorder="1"/>
    <xf numFmtId="10" fontId="11" fillId="2" borderId="25" xfId="0" applyNumberFormat="1" applyFont="1" applyFill="1" applyBorder="1"/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9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6" fillId="0" borderId="52" xfId="0" applyFont="1" applyBorder="1" applyAlignment="1">
      <alignment vertical="center" textRotation="255"/>
    </xf>
    <xf numFmtId="0" fontId="6" fillId="0" borderId="53" xfId="0" applyFont="1" applyBorder="1" applyAlignment="1">
      <alignment vertical="center" textRotation="255"/>
    </xf>
    <xf numFmtId="0" fontId="6" fillId="0" borderId="54" xfId="0" applyFont="1" applyBorder="1" applyAlignment="1">
      <alignment vertical="center" textRotation="255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52" xfId="0" applyBorder="1" applyAlignment="1">
      <alignment horizontal="center" vertical="center" textRotation="255"/>
    </xf>
    <xf numFmtId="0" fontId="1" fillId="0" borderId="53" xfId="0" applyFont="1" applyBorder="1" applyAlignment="1">
      <alignment horizontal="center" vertical="center" textRotation="255"/>
    </xf>
    <xf numFmtId="0" fontId="1" fillId="0" borderId="54" xfId="0" applyFont="1" applyBorder="1" applyAlignment="1">
      <alignment horizontal="center" vertical="center" textRotation="255"/>
    </xf>
    <xf numFmtId="0" fontId="1" fillId="0" borderId="5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47" xfId="0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textRotation="255"/>
    </xf>
    <xf numFmtId="0" fontId="6" fillId="0" borderId="64" xfId="0" applyFont="1" applyBorder="1" applyAlignment="1">
      <alignment horizontal="center" vertical="center" textRotation="255"/>
    </xf>
    <xf numFmtId="0" fontId="6" fillId="0" borderId="65" xfId="0" applyFont="1" applyBorder="1" applyAlignment="1">
      <alignment horizontal="center" vertical="center" textRotation="255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6" fillId="0" borderId="63" xfId="0" applyFont="1" applyBorder="1" applyAlignment="1">
      <alignment vertical="center" textRotation="255"/>
    </xf>
    <xf numFmtId="0" fontId="6" fillId="0" borderId="64" xfId="0" applyFont="1" applyBorder="1" applyAlignment="1">
      <alignment vertical="center" textRotation="255"/>
    </xf>
    <xf numFmtId="0" fontId="6" fillId="0" borderId="65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3</xdr:col>
      <xdr:colOff>0</xdr:colOff>
      <xdr:row>3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400050" y="314325"/>
          <a:ext cx="1152525" cy="571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9525</xdr:rowOff>
    </xdr:from>
    <xdr:to>
      <xdr:col>3</xdr:col>
      <xdr:colOff>0</xdr:colOff>
      <xdr:row>3</xdr:row>
      <xdr:rowOff>0</xdr:rowOff>
    </xdr:to>
    <xdr:cxnSp macro="">
      <xdr:nvCxnSpPr>
        <xdr:cNvPr id="4" name="直線コネクタ 3"/>
        <xdr:cNvCxnSpPr/>
      </xdr:nvCxnSpPr>
      <xdr:spPr>
        <a:xfrm flipH="1" flipV="1">
          <a:off x="400050" y="314325"/>
          <a:ext cx="1152525" cy="571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3</xdr:col>
      <xdr:colOff>0</xdr:colOff>
      <xdr:row>3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400050" y="314325"/>
          <a:ext cx="1152525" cy="571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9525</xdr:rowOff>
    </xdr:from>
    <xdr:to>
      <xdr:col>3</xdr:col>
      <xdr:colOff>0</xdr:colOff>
      <xdr:row>3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400050" y="314325"/>
          <a:ext cx="1152525" cy="571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3</xdr:col>
      <xdr:colOff>0</xdr:colOff>
      <xdr:row>3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333375" y="314325"/>
          <a:ext cx="10477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9525</xdr:rowOff>
    </xdr:from>
    <xdr:to>
      <xdr:col>3</xdr:col>
      <xdr:colOff>0</xdr:colOff>
      <xdr:row>3</xdr:row>
      <xdr:rowOff>0</xdr:rowOff>
    </xdr:to>
    <xdr:cxnSp macro="">
      <xdr:nvCxnSpPr>
        <xdr:cNvPr id="4" name="直線コネクタ 3"/>
        <xdr:cNvCxnSpPr/>
      </xdr:nvCxnSpPr>
      <xdr:spPr>
        <a:xfrm flipH="1" flipV="1">
          <a:off x="400050" y="314325"/>
          <a:ext cx="1152525" cy="571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3</xdr:col>
      <xdr:colOff>28575</xdr:colOff>
      <xdr:row>3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704851" y="609600"/>
          <a:ext cx="1600199" cy="552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39</xdr:row>
      <xdr:rowOff>0</xdr:rowOff>
    </xdr:from>
    <xdr:to>
      <xdr:col>3</xdr:col>
      <xdr:colOff>28575</xdr:colOff>
      <xdr:row>41</xdr:row>
      <xdr:rowOff>0</xdr:rowOff>
    </xdr:to>
    <xdr:cxnSp macro="">
      <xdr:nvCxnSpPr>
        <xdr:cNvPr id="4" name="直線コネクタ 3"/>
        <xdr:cNvCxnSpPr/>
      </xdr:nvCxnSpPr>
      <xdr:spPr>
        <a:xfrm flipH="1" flipV="1">
          <a:off x="704851" y="609600"/>
          <a:ext cx="1600199" cy="552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showGridLines="0" showRowColHeaders="0" tabSelected="1" zoomScaleNormal="100" workbookViewId="0">
      <selection activeCell="E11" sqref="E11"/>
    </sheetView>
  </sheetViews>
  <sheetFormatPr defaultRowHeight="13.5" x14ac:dyDescent="0.15"/>
  <cols>
    <col min="1" max="1" width="9.25" style="3" customWidth="1"/>
    <col min="2" max="2" width="11.125" style="3" customWidth="1"/>
    <col min="3" max="3" width="9.5" style="3" bestFit="1" customWidth="1"/>
    <col min="4" max="5" width="9" style="3"/>
    <col min="6" max="6" width="0" style="3" hidden="1" customWidth="1"/>
    <col min="7" max="11" width="9" style="3"/>
    <col min="12" max="12" width="9" style="10"/>
    <col min="13" max="16384" width="9" style="3"/>
  </cols>
  <sheetData>
    <row r="1" spans="1:16" ht="71.25" customHeight="1" thickBot="1" x14ac:dyDescent="0.2">
      <c r="A1" s="121" t="s">
        <v>110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27" x14ac:dyDescent="0.15">
      <c r="A2" s="119" t="s">
        <v>37</v>
      </c>
      <c r="B2" s="119" t="s">
        <v>38</v>
      </c>
      <c r="C2" s="126" t="s">
        <v>36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51</v>
      </c>
      <c r="I2" s="6" t="s">
        <v>52</v>
      </c>
      <c r="J2" s="6" t="s">
        <v>53</v>
      </c>
      <c r="K2" s="6" t="s">
        <v>54</v>
      </c>
      <c r="L2" s="6" t="s">
        <v>35</v>
      </c>
      <c r="M2" s="6" t="s">
        <v>22</v>
      </c>
      <c r="N2" s="6" t="s">
        <v>58</v>
      </c>
      <c r="O2" s="6" t="s">
        <v>33</v>
      </c>
      <c r="P2" s="7" t="s">
        <v>0</v>
      </c>
    </row>
    <row r="3" spans="1:16" ht="16.5" customHeight="1" thickBot="1" x14ac:dyDescent="0.2">
      <c r="A3" s="120"/>
      <c r="B3" s="120"/>
      <c r="C3" s="127"/>
      <c r="D3" s="8" t="s">
        <v>23</v>
      </c>
      <c r="E3" s="8" t="s">
        <v>24</v>
      </c>
      <c r="F3" s="8" t="s">
        <v>23</v>
      </c>
      <c r="G3" s="8" t="s">
        <v>24</v>
      </c>
      <c r="H3" s="8" t="s">
        <v>25</v>
      </c>
      <c r="I3" s="8" t="s">
        <v>23</v>
      </c>
      <c r="J3" s="8" t="s">
        <v>26</v>
      </c>
      <c r="K3" s="8" t="s">
        <v>25</v>
      </c>
      <c r="L3" s="8" t="s">
        <v>27</v>
      </c>
      <c r="M3" s="8" t="s">
        <v>27</v>
      </c>
      <c r="N3" s="8" t="s">
        <v>23</v>
      </c>
      <c r="O3" s="8" t="s">
        <v>28</v>
      </c>
      <c r="P3" s="9" t="s">
        <v>26</v>
      </c>
    </row>
    <row r="4" spans="1:16" x14ac:dyDescent="0.15">
      <c r="A4" s="128" t="s">
        <v>59</v>
      </c>
      <c r="B4" s="114" t="s">
        <v>1</v>
      </c>
      <c r="C4" s="110" t="s">
        <v>106</v>
      </c>
      <c r="D4" s="26">
        <v>117.27</v>
      </c>
      <c r="E4" s="26">
        <v>21.7</v>
      </c>
      <c r="F4" s="26">
        <v>0</v>
      </c>
      <c r="G4" s="26">
        <v>9.24</v>
      </c>
      <c r="H4" s="26">
        <v>12.15</v>
      </c>
      <c r="I4" s="26">
        <v>25.45</v>
      </c>
      <c r="J4" s="26">
        <v>27.12</v>
      </c>
      <c r="K4" s="26">
        <v>18.96</v>
      </c>
      <c r="L4" s="19" t="s">
        <v>67</v>
      </c>
      <c r="M4" s="26">
        <v>11.54</v>
      </c>
      <c r="N4" s="26">
        <v>112.15</v>
      </c>
      <c r="O4" s="26">
        <v>8.06</v>
      </c>
      <c r="P4" s="27">
        <v>30.5</v>
      </c>
    </row>
    <row r="5" spans="1:16" x14ac:dyDescent="0.15">
      <c r="A5" s="129"/>
      <c r="B5" s="115"/>
      <c r="C5" s="32" t="s">
        <v>109</v>
      </c>
      <c r="D5" s="4">
        <v>117.16</v>
      </c>
      <c r="E5" s="4">
        <v>21.73</v>
      </c>
      <c r="F5" s="4">
        <v>15.79</v>
      </c>
      <c r="G5" s="4">
        <v>9.1999999999999993</v>
      </c>
      <c r="H5" s="4">
        <v>12.05</v>
      </c>
      <c r="I5" s="4">
        <v>25.35</v>
      </c>
      <c r="J5" s="4">
        <v>26.49</v>
      </c>
      <c r="K5" s="4">
        <v>18.510000000000002</v>
      </c>
      <c r="L5" s="20" t="s">
        <v>67</v>
      </c>
      <c r="M5" s="4">
        <v>11.55</v>
      </c>
      <c r="N5" s="4">
        <v>111.83</v>
      </c>
      <c r="O5" s="4">
        <v>7.88</v>
      </c>
      <c r="P5" s="5">
        <v>30.14</v>
      </c>
    </row>
    <row r="6" spans="1:16" ht="14.25" thickBot="1" x14ac:dyDescent="0.2">
      <c r="A6" s="129"/>
      <c r="B6" s="116"/>
      <c r="C6" s="111" t="s">
        <v>39</v>
      </c>
      <c r="D6" s="57">
        <v>-0.10999999999999943</v>
      </c>
      <c r="E6" s="57">
        <v>3.0000000000001137E-2</v>
      </c>
      <c r="F6" s="57">
        <v>15.79</v>
      </c>
      <c r="G6" s="57">
        <v>-4.0000000000000924E-2</v>
      </c>
      <c r="H6" s="57">
        <v>-9.9999999999999645E-2</v>
      </c>
      <c r="I6" s="57">
        <v>-9.9999999999997868E-2</v>
      </c>
      <c r="J6" s="57">
        <v>-0.63000000000000256</v>
      </c>
      <c r="K6" s="57">
        <v>-0.44999999999999929</v>
      </c>
      <c r="L6" s="28" t="s">
        <v>67</v>
      </c>
      <c r="M6" s="57">
        <v>-1.0000000000001563E-2</v>
      </c>
      <c r="N6" s="57">
        <v>-0.32000000000000739</v>
      </c>
      <c r="O6" s="57">
        <v>-0.1800000000000006</v>
      </c>
      <c r="P6" s="58">
        <v>-0.35999999999999943</v>
      </c>
    </row>
    <row r="7" spans="1:16" x14ac:dyDescent="0.15">
      <c r="A7" s="129"/>
      <c r="B7" s="117" t="s">
        <v>2</v>
      </c>
      <c r="C7" s="110" t="s">
        <v>106</v>
      </c>
      <c r="D7" s="23">
        <v>123.01</v>
      </c>
      <c r="E7" s="23">
        <v>24.38</v>
      </c>
      <c r="F7" s="23">
        <v>0</v>
      </c>
      <c r="G7" s="23">
        <v>10.84</v>
      </c>
      <c r="H7" s="23">
        <v>14.39</v>
      </c>
      <c r="I7" s="23">
        <v>26.95</v>
      </c>
      <c r="J7" s="23">
        <v>30.64</v>
      </c>
      <c r="K7" s="23">
        <v>27.56</v>
      </c>
      <c r="L7" s="24" t="s">
        <v>67</v>
      </c>
      <c r="M7" s="23">
        <v>10.67</v>
      </c>
      <c r="N7" s="23">
        <v>122.89</v>
      </c>
      <c r="O7" s="23">
        <v>11.15</v>
      </c>
      <c r="P7" s="25">
        <v>36.99</v>
      </c>
    </row>
    <row r="8" spans="1:16" x14ac:dyDescent="0.15">
      <c r="A8" s="129"/>
      <c r="B8" s="115"/>
      <c r="C8" s="32" t="s">
        <v>109</v>
      </c>
      <c r="D8" s="4">
        <v>123.13</v>
      </c>
      <c r="E8" s="4">
        <v>24.51</v>
      </c>
      <c r="F8" s="4">
        <v>16.12</v>
      </c>
      <c r="G8" s="4">
        <v>10.76</v>
      </c>
      <c r="H8" s="4">
        <v>14.37</v>
      </c>
      <c r="I8" s="4">
        <v>27.23</v>
      </c>
      <c r="J8" s="4">
        <v>30.71</v>
      </c>
      <c r="K8" s="4">
        <v>27.62</v>
      </c>
      <c r="L8" s="20" t="s">
        <v>67</v>
      </c>
      <c r="M8" s="4">
        <v>10.72</v>
      </c>
      <c r="N8" s="4">
        <v>123.59</v>
      </c>
      <c r="O8" s="4">
        <v>11</v>
      </c>
      <c r="P8" s="5">
        <v>37</v>
      </c>
    </row>
    <row r="9" spans="1:16" ht="14.25" thickBot="1" x14ac:dyDescent="0.2">
      <c r="A9" s="129"/>
      <c r="B9" s="118"/>
      <c r="C9" s="111" t="s">
        <v>39</v>
      </c>
      <c r="D9" s="81">
        <v>0.11999999999999034</v>
      </c>
      <c r="E9" s="81">
        <v>0.13000000000000256</v>
      </c>
      <c r="F9" s="81">
        <v>16.12</v>
      </c>
      <c r="G9" s="81">
        <v>-8.0000000000000071E-2</v>
      </c>
      <c r="H9" s="81">
        <v>-2.000000000000135E-2</v>
      </c>
      <c r="I9" s="81">
        <v>0.28000000000000114</v>
      </c>
      <c r="J9" s="81">
        <v>7.0000000000000284E-2</v>
      </c>
      <c r="K9" s="81">
        <v>6.0000000000002274E-2</v>
      </c>
      <c r="L9" s="29" t="s">
        <v>67</v>
      </c>
      <c r="M9" s="81">
        <v>-5.0000000000000711E-2</v>
      </c>
      <c r="N9" s="81">
        <v>0.70000000000000284</v>
      </c>
      <c r="O9" s="81">
        <v>-0.15000000000000036</v>
      </c>
      <c r="P9" s="82">
        <v>9.9999999999980105E-3</v>
      </c>
    </row>
    <row r="10" spans="1:16" x14ac:dyDescent="0.15">
      <c r="A10" s="129"/>
      <c r="B10" s="114" t="s">
        <v>3</v>
      </c>
      <c r="C10" s="110" t="s">
        <v>106</v>
      </c>
      <c r="D10" s="26">
        <v>128.58000000000001</v>
      </c>
      <c r="E10" s="26">
        <v>27.47</v>
      </c>
      <c r="F10" s="26">
        <v>0</v>
      </c>
      <c r="G10" s="26">
        <v>12.45</v>
      </c>
      <c r="H10" s="26">
        <v>16.2</v>
      </c>
      <c r="I10" s="26">
        <v>28.96</v>
      </c>
      <c r="J10" s="26">
        <v>34.159999999999997</v>
      </c>
      <c r="K10" s="26">
        <v>34.83</v>
      </c>
      <c r="L10" s="19" t="s">
        <v>67</v>
      </c>
      <c r="M10" s="26">
        <v>10.16</v>
      </c>
      <c r="N10" s="26">
        <v>132.81</v>
      </c>
      <c r="O10" s="26">
        <v>14.52</v>
      </c>
      <c r="P10" s="27">
        <v>42.65</v>
      </c>
    </row>
    <row r="11" spans="1:16" x14ac:dyDescent="0.15">
      <c r="A11" s="129"/>
      <c r="B11" s="115"/>
      <c r="C11" s="32" t="s">
        <v>109</v>
      </c>
      <c r="D11" s="4">
        <v>128.65</v>
      </c>
      <c r="E11" s="4">
        <v>27.64</v>
      </c>
      <c r="F11" s="4">
        <v>16.649999999999999</v>
      </c>
      <c r="G11" s="4">
        <v>12.43</v>
      </c>
      <c r="H11" s="4">
        <v>16.059999999999999</v>
      </c>
      <c r="I11" s="4">
        <v>29</v>
      </c>
      <c r="J11" s="4">
        <v>34.57</v>
      </c>
      <c r="K11" s="4">
        <v>35.51</v>
      </c>
      <c r="L11" s="20" t="s">
        <v>67</v>
      </c>
      <c r="M11" s="4">
        <v>10.18</v>
      </c>
      <c r="N11" s="4">
        <v>132.83000000000001</v>
      </c>
      <c r="O11" s="4">
        <v>14.31</v>
      </c>
      <c r="P11" s="5">
        <v>42.68</v>
      </c>
    </row>
    <row r="12" spans="1:16" ht="14.25" thickBot="1" x14ac:dyDescent="0.2">
      <c r="A12" s="129"/>
      <c r="B12" s="116"/>
      <c r="C12" s="111" t="s">
        <v>39</v>
      </c>
      <c r="D12" s="57">
        <v>6.9999999999993179E-2</v>
      </c>
      <c r="E12" s="57">
        <v>0.17000000000000171</v>
      </c>
      <c r="F12" s="57">
        <v>16.649999999999999</v>
      </c>
      <c r="G12" s="57">
        <v>-1.9999999999999574E-2</v>
      </c>
      <c r="H12" s="57">
        <v>-0.14000000000000057</v>
      </c>
      <c r="I12" s="57">
        <v>3.9999999999999147E-2</v>
      </c>
      <c r="J12" s="57">
        <v>0.41000000000000369</v>
      </c>
      <c r="K12" s="57">
        <v>0.67999999999999972</v>
      </c>
      <c r="L12" s="83" t="s">
        <v>67</v>
      </c>
      <c r="M12" s="57">
        <v>-1.9999999999999574E-2</v>
      </c>
      <c r="N12" s="57">
        <v>2.0000000000010232E-2</v>
      </c>
      <c r="O12" s="57">
        <v>-0.20999999999999908</v>
      </c>
      <c r="P12" s="58">
        <v>3.0000000000001137E-2</v>
      </c>
    </row>
    <row r="13" spans="1:16" x14ac:dyDescent="0.15">
      <c r="A13" s="129"/>
      <c r="B13" s="117" t="s">
        <v>4</v>
      </c>
      <c r="C13" s="110" t="s">
        <v>106</v>
      </c>
      <c r="D13" s="23">
        <v>134.04</v>
      </c>
      <c r="E13" s="23">
        <v>31.11</v>
      </c>
      <c r="F13" s="23">
        <v>0</v>
      </c>
      <c r="G13" s="23">
        <v>14.38</v>
      </c>
      <c r="H13" s="23">
        <v>18.07</v>
      </c>
      <c r="I13" s="23">
        <v>31.21</v>
      </c>
      <c r="J13" s="23">
        <v>38.49</v>
      </c>
      <c r="K13" s="23">
        <v>42.96</v>
      </c>
      <c r="L13" s="24" t="s">
        <v>67</v>
      </c>
      <c r="M13" s="23">
        <v>9.68</v>
      </c>
      <c r="N13" s="23">
        <v>142.1</v>
      </c>
      <c r="O13" s="23">
        <v>18.14</v>
      </c>
      <c r="P13" s="25">
        <v>48.55</v>
      </c>
    </row>
    <row r="14" spans="1:16" x14ac:dyDescent="0.15">
      <c r="A14" s="129"/>
      <c r="B14" s="115"/>
      <c r="C14" s="32" t="s">
        <v>109</v>
      </c>
      <c r="D14" s="4">
        <v>133.93</v>
      </c>
      <c r="E14" s="4">
        <v>31.04</v>
      </c>
      <c r="F14" s="4">
        <v>17.239999999999998</v>
      </c>
      <c r="G14" s="4">
        <v>14.15</v>
      </c>
      <c r="H14" s="4">
        <v>17.98</v>
      </c>
      <c r="I14" s="4">
        <v>31.22</v>
      </c>
      <c r="J14" s="4">
        <v>38.049999999999997</v>
      </c>
      <c r="K14" s="4">
        <v>42.7</v>
      </c>
      <c r="L14" s="20" t="s">
        <v>67</v>
      </c>
      <c r="M14" s="4">
        <v>9.73</v>
      </c>
      <c r="N14" s="4">
        <v>141.65</v>
      </c>
      <c r="O14" s="4">
        <v>17.68</v>
      </c>
      <c r="P14" s="5">
        <v>48.14</v>
      </c>
    </row>
    <row r="15" spans="1:16" ht="14.25" thickBot="1" x14ac:dyDescent="0.2">
      <c r="A15" s="129"/>
      <c r="B15" s="118"/>
      <c r="C15" s="111" t="s">
        <v>39</v>
      </c>
      <c r="D15" s="81">
        <v>-0.10999999999998522</v>
      </c>
      <c r="E15" s="81">
        <v>-7.0000000000000284E-2</v>
      </c>
      <c r="F15" s="81">
        <v>17.239999999999998</v>
      </c>
      <c r="G15" s="81">
        <v>-0.23000000000000043</v>
      </c>
      <c r="H15" s="81">
        <v>-8.9999999999999858E-2</v>
      </c>
      <c r="I15" s="81">
        <v>9.9999999999980105E-3</v>
      </c>
      <c r="J15" s="81">
        <v>-0.44000000000000483</v>
      </c>
      <c r="K15" s="81">
        <v>-0.25999999999999801</v>
      </c>
      <c r="L15" s="84" t="s">
        <v>67</v>
      </c>
      <c r="M15" s="81">
        <v>-5.0000000000000711E-2</v>
      </c>
      <c r="N15" s="81">
        <v>-0.44999999999998863</v>
      </c>
      <c r="O15" s="81">
        <v>-0.46000000000000085</v>
      </c>
      <c r="P15" s="82">
        <v>-0.40999999999999659</v>
      </c>
    </row>
    <row r="16" spans="1:16" x14ac:dyDescent="0.15">
      <c r="A16" s="129"/>
      <c r="B16" s="114" t="s">
        <v>5</v>
      </c>
      <c r="C16" s="110" t="s">
        <v>106</v>
      </c>
      <c r="D16" s="26">
        <v>139.11000000000001</v>
      </c>
      <c r="E16" s="26">
        <v>34.51</v>
      </c>
      <c r="F16" s="26">
        <v>0</v>
      </c>
      <c r="G16" s="26">
        <v>16.41</v>
      </c>
      <c r="H16" s="26">
        <v>19.690000000000001</v>
      </c>
      <c r="I16" s="26">
        <v>32.97</v>
      </c>
      <c r="J16" s="26">
        <v>42.23</v>
      </c>
      <c r="K16" s="26">
        <v>51.37</v>
      </c>
      <c r="L16" s="19" t="s">
        <v>67</v>
      </c>
      <c r="M16" s="26">
        <v>9.35</v>
      </c>
      <c r="N16" s="26">
        <v>150.88</v>
      </c>
      <c r="O16" s="26">
        <v>21.21</v>
      </c>
      <c r="P16" s="27">
        <v>53.75</v>
      </c>
    </row>
    <row r="17" spans="1:16" x14ac:dyDescent="0.15">
      <c r="A17" s="129"/>
      <c r="B17" s="115"/>
      <c r="C17" s="32" t="s">
        <v>109</v>
      </c>
      <c r="D17" s="4">
        <v>139.30000000000001</v>
      </c>
      <c r="E17" s="4">
        <v>34.840000000000003</v>
      </c>
      <c r="F17" s="4">
        <v>17.86</v>
      </c>
      <c r="G17" s="4">
        <v>16.23</v>
      </c>
      <c r="H17" s="4">
        <v>19.78</v>
      </c>
      <c r="I17" s="4">
        <v>33</v>
      </c>
      <c r="J17" s="4">
        <v>42.18</v>
      </c>
      <c r="K17" s="4">
        <v>49.96</v>
      </c>
      <c r="L17" s="20" t="s">
        <v>67</v>
      </c>
      <c r="M17" s="4">
        <v>9.3800000000000008</v>
      </c>
      <c r="N17" s="4">
        <v>150.15</v>
      </c>
      <c r="O17" s="4">
        <v>20.8</v>
      </c>
      <c r="P17" s="5">
        <v>53.36</v>
      </c>
    </row>
    <row r="18" spans="1:16" ht="14.25" thickBot="1" x14ac:dyDescent="0.2">
      <c r="A18" s="129"/>
      <c r="B18" s="116"/>
      <c r="C18" s="111" t="s">
        <v>39</v>
      </c>
      <c r="D18" s="57">
        <v>0.18999999999999773</v>
      </c>
      <c r="E18" s="57">
        <v>0.3300000000000054</v>
      </c>
      <c r="F18" s="57">
        <v>17.86</v>
      </c>
      <c r="G18" s="57">
        <v>-0.17999999999999972</v>
      </c>
      <c r="H18" s="57">
        <v>8.9999999999999858E-2</v>
      </c>
      <c r="I18" s="57">
        <v>3.0000000000001137E-2</v>
      </c>
      <c r="J18" s="57">
        <v>-4.9999999999997158E-2</v>
      </c>
      <c r="K18" s="57">
        <v>-1.4099999999999966</v>
      </c>
      <c r="L18" s="83" t="s">
        <v>67</v>
      </c>
      <c r="M18" s="57">
        <v>-3.0000000000001137E-2</v>
      </c>
      <c r="N18" s="57">
        <v>-0.72999999999998977</v>
      </c>
      <c r="O18" s="57">
        <v>-0.41000000000000014</v>
      </c>
      <c r="P18" s="58">
        <v>-0.39000000000000057</v>
      </c>
    </row>
    <row r="19" spans="1:16" x14ac:dyDescent="0.15">
      <c r="A19" s="129"/>
      <c r="B19" s="117" t="s">
        <v>6</v>
      </c>
      <c r="C19" s="110" t="s">
        <v>106</v>
      </c>
      <c r="D19" s="23">
        <v>145.57</v>
      </c>
      <c r="E19" s="23">
        <v>39.21</v>
      </c>
      <c r="F19" s="23">
        <v>0</v>
      </c>
      <c r="G19" s="23">
        <v>19.440000000000001</v>
      </c>
      <c r="H19" s="23">
        <v>21.81</v>
      </c>
      <c r="I19" s="23">
        <v>35.82</v>
      </c>
      <c r="J19" s="23">
        <v>45.54</v>
      </c>
      <c r="K19" s="23">
        <v>58.83</v>
      </c>
      <c r="L19" s="24" t="s">
        <v>67</v>
      </c>
      <c r="M19" s="23">
        <v>8.9</v>
      </c>
      <c r="N19" s="23">
        <v>162.34</v>
      </c>
      <c r="O19" s="23">
        <v>24.78</v>
      </c>
      <c r="P19" s="25">
        <v>59.76</v>
      </c>
    </row>
    <row r="20" spans="1:16" x14ac:dyDescent="0.15">
      <c r="A20" s="129"/>
      <c r="B20" s="115"/>
      <c r="C20" s="32" t="s">
        <v>109</v>
      </c>
      <c r="D20" s="4">
        <v>145.34</v>
      </c>
      <c r="E20" s="4">
        <v>39.03</v>
      </c>
      <c r="F20" s="4">
        <v>18.350000000000001</v>
      </c>
      <c r="G20" s="4">
        <v>19.16</v>
      </c>
      <c r="H20" s="4">
        <v>21.49</v>
      </c>
      <c r="I20" s="4">
        <v>35.340000000000003</v>
      </c>
      <c r="J20" s="4">
        <v>45.3</v>
      </c>
      <c r="K20" s="4">
        <v>57.36</v>
      </c>
      <c r="L20" s="20" t="s">
        <v>67</v>
      </c>
      <c r="M20" s="4">
        <v>8.9499999999999993</v>
      </c>
      <c r="N20" s="4">
        <v>160.6</v>
      </c>
      <c r="O20" s="4">
        <v>23.88</v>
      </c>
      <c r="P20" s="5">
        <v>58.92</v>
      </c>
    </row>
    <row r="21" spans="1:16" ht="14.25" thickBot="1" x14ac:dyDescent="0.2">
      <c r="A21" s="129"/>
      <c r="B21" s="118"/>
      <c r="C21" s="111" t="s">
        <v>39</v>
      </c>
      <c r="D21" s="81">
        <v>-0.22999999999998977</v>
      </c>
      <c r="E21" s="81">
        <v>-0.17999999999999972</v>
      </c>
      <c r="F21" s="81">
        <v>18.350000000000001</v>
      </c>
      <c r="G21" s="81">
        <v>-0.28000000000000114</v>
      </c>
      <c r="H21" s="81">
        <v>-0.32000000000000028</v>
      </c>
      <c r="I21" s="81">
        <v>-0.47999999999999687</v>
      </c>
      <c r="J21" s="81">
        <v>-0.24000000000000199</v>
      </c>
      <c r="K21" s="81">
        <v>-1.4699999999999989</v>
      </c>
      <c r="L21" s="84" t="s">
        <v>67</v>
      </c>
      <c r="M21" s="81">
        <v>-4.9999999999998934E-2</v>
      </c>
      <c r="N21" s="81">
        <v>-1.7400000000000091</v>
      </c>
      <c r="O21" s="81">
        <v>-0.90000000000000213</v>
      </c>
      <c r="P21" s="82">
        <v>-0.83999999999999631</v>
      </c>
    </row>
    <row r="22" spans="1:16" x14ac:dyDescent="0.15">
      <c r="A22" s="129"/>
      <c r="B22" s="114" t="s">
        <v>7</v>
      </c>
      <c r="C22" s="110" t="s">
        <v>106</v>
      </c>
      <c r="D22" s="26">
        <v>152.83000000000001</v>
      </c>
      <c r="E22" s="26">
        <v>44.39</v>
      </c>
      <c r="F22" s="26">
        <v>0</v>
      </c>
      <c r="G22" s="26">
        <v>23.8</v>
      </c>
      <c r="H22" s="26">
        <v>23.76</v>
      </c>
      <c r="I22" s="26">
        <v>39.53</v>
      </c>
      <c r="J22" s="26">
        <v>48.81</v>
      </c>
      <c r="K22" s="26">
        <v>66.5</v>
      </c>
      <c r="L22" s="31">
        <v>429.99</v>
      </c>
      <c r="M22" s="26">
        <v>8.57</v>
      </c>
      <c r="N22" s="26">
        <v>179.45</v>
      </c>
      <c r="O22" s="26">
        <v>17.02</v>
      </c>
      <c r="P22" s="27">
        <v>33.26</v>
      </c>
    </row>
    <row r="23" spans="1:16" x14ac:dyDescent="0.15">
      <c r="A23" s="129"/>
      <c r="B23" s="115"/>
      <c r="C23" s="32" t="s">
        <v>109</v>
      </c>
      <c r="D23" s="4">
        <v>152.59</v>
      </c>
      <c r="E23" s="4">
        <v>44.47</v>
      </c>
      <c r="F23" s="4">
        <v>18.97</v>
      </c>
      <c r="G23" s="4">
        <v>23.44</v>
      </c>
      <c r="H23" s="4">
        <v>23.72</v>
      </c>
      <c r="I23" s="4">
        <v>39.92</v>
      </c>
      <c r="J23" s="4">
        <v>48.32</v>
      </c>
      <c r="K23" s="4">
        <v>65.069999999999993</v>
      </c>
      <c r="L23" s="11">
        <v>435.68</v>
      </c>
      <c r="M23" s="4">
        <v>8.61</v>
      </c>
      <c r="N23" s="4">
        <v>178.82</v>
      </c>
      <c r="O23" s="4">
        <v>16.8</v>
      </c>
      <c r="P23" s="5">
        <v>32.840000000000003</v>
      </c>
    </row>
    <row r="24" spans="1:16" ht="14.25" thickBot="1" x14ac:dyDescent="0.2">
      <c r="A24" s="129"/>
      <c r="B24" s="116"/>
      <c r="C24" s="111" t="s">
        <v>39</v>
      </c>
      <c r="D24" s="57">
        <v>-0.24000000000000909</v>
      </c>
      <c r="E24" s="57">
        <v>7.9999999999998295E-2</v>
      </c>
      <c r="F24" s="57">
        <v>18.97</v>
      </c>
      <c r="G24" s="57">
        <v>-0.35999999999999943</v>
      </c>
      <c r="H24" s="57">
        <v>-4.00000000000027E-2</v>
      </c>
      <c r="I24" s="57">
        <v>0.39000000000000057</v>
      </c>
      <c r="J24" s="57">
        <v>-0.49000000000000199</v>
      </c>
      <c r="K24" s="57">
        <v>-1.4300000000000068</v>
      </c>
      <c r="L24" s="85">
        <v>-5.6899999999999977</v>
      </c>
      <c r="M24" s="57">
        <v>-3.9999999999999147E-2</v>
      </c>
      <c r="N24" s="57">
        <v>-0.62999999999999545</v>
      </c>
      <c r="O24" s="57">
        <v>-0.21999999999999886</v>
      </c>
      <c r="P24" s="58">
        <v>-0.4199999999999946</v>
      </c>
    </row>
    <row r="25" spans="1:16" x14ac:dyDescent="0.15">
      <c r="A25" s="129"/>
      <c r="B25" s="117" t="s">
        <v>8</v>
      </c>
      <c r="C25" s="110" t="s">
        <v>106</v>
      </c>
      <c r="D25" s="23">
        <v>159.78</v>
      </c>
      <c r="E25" s="23">
        <v>48.87</v>
      </c>
      <c r="F25" s="23">
        <v>0</v>
      </c>
      <c r="G25" s="23">
        <v>29.13</v>
      </c>
      <c r="H25" s="23">
        <v>27.7</v>
      </c>
      <c r="I25" s="23">
        <v>44.34</v>
      </c>
      <c r="J25" s="23">
        <v>52.66</v>
      </c>
      <c r="K25" s="23">
        <v>85.01</v>
      </c>
      <c r="L25" s="30">
        <v>388.45</v>
      </c>
      <c r="M25" s="23">
        <v>7.92</v>
      </c>
      <c r="N25" s="23">
        <v>197.68</v>
      </c>
      <c r="O25" s="23">
        <v>20.07</v>
      </c>
      <c r="P25" s="25">
        <v>42.55</v>
      </c>
    </row>
    <row r="26" spans="1:16" x14ac:dyDescent="0.15">
      <c r="A26" s="129"/>
      <c r="B26" s="115"/>
      <c r="C26" s="32" t="s">
        <v>109</v>
      </c>
      <c r="D26" s="4">
        <v>159.82</v>
      </c>
      <c r="E26" s="4">
        <v>49.23</v>
      </c>
      <c r="F26" s="4">
        <v>19.170000000000002</v>
      </c>
      <c r="G26" s="4">
        <v>28.98</v>
      </c>
      <c r="H26" s="4">
        <v>26.94</v>
      </c>
      <c r="I26" s="4">
        <v>43.58</v>
      </c>
      <c r="J26" s="4">
        <v>51.99</v>
      </c>
      <c r="K26" s="4">
        <v>81.96</v>
      </c>
      <c r="L26" s="11">
        <v>396.1</v>
      </c>
      <c r="M26" s="4">
        <v>7.96</v>
      </c>
      <c r="N26" s="4">
        <v>196.84</v>
      </c>
      <c r="O26" s="4">
        <v>19.8</v>
      </c>
      <c r="P26" s="5">
        <v>41.42</v>
      </c>
    </row>
    <row r="27" spans="1:16" ht="14.25" thickBot="1" x14ac:dyDescent="0.2">
      <c r="A27" s="129"/>
      <c r="B27" s="118"/>
      <c r="C27" s="111" t="s">
        <v>39</v>
      </c>
      <c r="D27" s="81">
        <v>3.9999999999992042E-2</v>
      </c>
      <c r="E27" s="81">
        <v>0.35999999999999943</v>
      </c>
      <c r="F27" s="81">
        <v>19.170000000000002</v>
      </c>
      <c r="G27" s="81">
        <v>-0.14999999999999858</v>
      </c>
      <c r="H27" s="81">
        <v>-0.75999999999999801</v>
      </c>
      <c r="I27" s="81">
        <v>-0.76000000000000512</v>
      </c>
      <c r="J27" s="81">
        <v>-0.6699999999999946</v>
      </c>
      <c r="K27" s="81">
        <v>-3.0500000000000114</v>
      </c>
      <c r="L27" s="86">
        <v>-7.6500000000000341</v>
      </c>
      <c r="M27" s="81">
        <v>-4.0000000000000036E-2</v>
      </c>
      <c r="N27" s="81">
        <v>-0.84000000000000341</v>
      </c>
      <c r="O27" s="81">
        <v>-0.26999999999999957</v>
      </c>
      <c r="P27" s="82">
        <v>-1.1299999999999955</v>
      </c>
    </row>
    <row r="28" spans="1:16" x14ac:dyDescent="0.15">
      <c r="A28" s="129"/>
      <c r="B28" s="114" t="s">
        <v>9</v>
      </c>
      <c r="C28" s="110" t="s">
        <v>106</v>
      </c>
      <c r="D28" s="26">
        <v>165.18</v>
      </c>
      <c r="E28" s="26">
        <v>53.86</v>
      </c>
      <c r="F28" s="26">
        <v>0</v>
      </c>
      <c r="G28" s="26">
        <v>34.24</v>
      </c>
      <c r="H28" s="26">
        <v>29.86</v>
      </c>
      <c r="I28" s="26">
        <v>48.51</v>
      </c>
      <c r="J28" s="26">
        <v>55.38</v>
      </c>
      <c r="K28" s="26">
        <v>93.2</v>
      </c>
      <c r="L28" s="31">
        <v>373.5</v>
      </c>
      <c r="M28" s="26">
        <v>7.52</v>
      </c>
      <c r="N28" s="26">
        <v>211.96</v>
      </c>
      <c r="O28" s="26">
        <v>22.59</v>
      </c>
      <c r="P28" s="27">
        <v>49.48</v>
      </c>
    </row>
    <row r="29" spans="1:16" x14ac:dyDescent="0.15">
      <c r="A29" s="129"/>
      <c r="B29" s="115"/>
      <c r="C29" s="32" t="s">
        <v>109</v>
      </c>
      <c r="D29" s="4">
        <v>165.11</v>
      </c>
      <c r="E29" s="4">
        <v>53.9</v>
      </c>
      <c r="F29" s="4">
        <v>19.7</v>
      </c>
      <c r="G29" s="4">
        <v>33.76</v>
      </c>
      <c r="H29" s="4">
        <v>29.36</v>
      </c>
      <c r="I29" s="4">
        <v>48.18</v>
      </c>
      <c r="J29" s="4">
        <v>55.13</v>
      </c>
      <c r="K29" s="4">
        <v>89.94</v>
      </c>
      <c r="L29" s="11">
        <v>378.97</v>
      </c>
      <c r="M29" s="4">
        <v>7.55</v>
      </c>
      <c r="N29" s="4">
        <v>211.3</v>
      </c>
      <c r="O29" s="4">
        <v>22.4</v>
      </c>
      <c r="P29" s="5">
        <v>48.64</v>
      </c>
    </row>
    <row r="30" spans="1:16" ht="14.25" thickBot="1" x14ac:dyDescent="0.2">
      <c r="A30" s="129"/>
      <c r="B30" s="116"/>
      <c r="C30" s="111" t="s">
        <v>39</v>
      </c>
      <c r="D30" s="57">
        <v>-6.9999999999993179E-2</v>
      </c>
      <c r="E30" s="57">
        <v>3.9999999999999147E-2</v>
      </c>
      <c r="F30" s="57">
        <v>19.7</v>
      </c>
      <c r="G30" s="57">
        <v>-0.48000000000000398</v>
      </c>
      <c r="H30" s="57">
        <v>-0.5</v>
      </c>
      <c r="I30" s="57">
        <v>-0.32999999999999829</v>
      </c>
      <c r="J30" s="57">
        <v>-0.25</v>
      </c>
      <c r="K30" s="57">
        <v>-3.2600000000000051</v>
      </c>
      <c r="L30" s="85">
        <v>-5.4700000000000273</v>
      </c>
      <c r="M30" s="57">
        <v>-3.0000000000000249E-2</v>
      </c>
      <c r="N30" s="57">
        <v>-0.65999999999999659</v>
      </c>
      <c r="O30" s="57">
        <v>-0.19000000000000128</v>
      </c>
      <c r="P30" s="58">
        <v>-0.83999999999999631</v>
      </c>
    </row>
    <row r="31" spans="1:16" x14ac:dyDescent="0.15">
      <c r="A31" s="129"/>
      <c r="B31" s="117" t="s">
        <v>10</v>
      </c>
      <c r="C31" s="110" t="s">
        <v>106</v>
      </c>
      <c r="D31" s="23">
        <v>167.96</v>
      </c>
      <c r="E31" s="23">
        <v>58.53</v>
      </c>
      <c r="F31" s="23">
        <v>0</v>
      </c>
      <c r="G31" s="23">
        <v>37.090000000000003</v>
      </c>
      <c r="H31" s="23">
        <v>29.4</v>
      </c>
      <c r="I31" s="23">
        <v>47.23</v>
      </c>
      <c r="J31" s="23">
        <v>56.29</v>
      </c>
      <c r="K31" s="23">
        <v>87.03</v>
      </c>
      <c r="L31" s="30">
        <v>386.2</v>
      </c>
      <c r="M31" s="23">
        <v>7.44</v>
      </c>
      <c r="N31" s="23">
        <v>215.98</v>
      </c>
      <c r="O31" s="23">
        <v>23.68</v>
      </c>
      <c r="P31" s="25">
        <v>50.11</v>
      </c>
    </row>
    <row r="32" spans="1:16" x14ac:dyDescent="0.15">
      <c r="A32" s="129"/>
      <c r="B32" s="115"/>
      <c r="C32" s="32" t="s">
        <v>109</v>
      </c>
      <c r="D32" s="4">
        <v>167.83</v>
      </c>
      <c r="E32" s="4">
        <v>58.6</v>
      </c>
      <c r="F32" s="4">
        <v>20.78</v>
      </c>
      <c r="G32" s="4">
        <v>36.479999999999997</v>
      </c>
      <c r="H32" s="4">
        <v>28.96</v>
      </c>
      <c r="I32" s="4">
        <v>47.62</v>
      </c>
      <c r="J32" s="4">
        <v>55.97</v>
      </c>
      <c r="K32" s="4">
        <v>84.7</v>
      </c>
      <c r="L32" s="11">
        <v>383.26</v>
      </c>
      <c r="M32" s="4">
        <v>7.44</v>
      </c>
      <c r="N32" s="4">
        <v>214.65</v>
      </c>
      <c r="O32" s="4">
        <v>23.1</v>
      </c>
      <c r="P32" s="5">
        <v>49.51</v>
      </c>
    </row>
    <row r="33" spans="1:16" ht="14.25" thickBot="1" x14ac:dyDescent="0.2">
      <c r="A33" s="129"/>
      <c r="B33" s="118"/>
      <c r="C33" s="111" t="s">
        <v>39</v>
      </c>
      <c r="D33" s="81">
        <v>-0.12999999999999545</v>
      </c>
      <c r="E33" s="81">
        <v>7.0000000000000284E-2</v>
      </c>
      <c r="F33" s="81">
        <v>20.78</v>
      </c>
      <c r="G33" s="81">
        <v>-0.61000000000000654</v>
      </c>
      <c r="H33" s="81">
        <v>-0.43999999999999773</v>
      </c>
      <c r="I33" s="81">
        <v>0.39000000000000057</v>
      </c>
      <c r="J33" s="81">
        <v>-0.32000000000000028</v>
      </c>
      <c r="K33" s="81">
        <v>-2.3299999999999983</v>
      </c>
      <c r="L33" s="86">
        <v>2.9399999999999977</v>
      </c>
      <c r="M33" s="81">
        <v>0</v>
      </c>
      <c r="N33" s="81">
        <v>-1.3299999999999841</v>
      </c>
      <c r="O33" s="81">
        <v>-0.57999999999999829</v>
      </c>
      <c r="P33" s="82">
        <v>-0.60000000000000142</v>
      </c>
    </row>
    <row r="34" spans="1:16" x14ac:dyDescent="0.15">
      <c r="A34" s="129"/>
      <c r="B34" s="114" t="s">
        <v>11</v>
      </c>
      <c r="C34" s="110" t="s">
        <v>106</v>
      </c>
      <c r="D34" s="26">
        <v>169.58</v>
      </c>
      <c r="E34" s="26">
        <v>60.18</v>
      </c>
      <c r="F34" s="26">
        <v>0</v>
      </c>
      <c r="G34" s="26">
        <v>39.24</v>
      </c>
      <c r="H34" s="26">
        <v>30.67</v>
      </c>
      <c r="I34" s="26">
        <v>49.18</v>
      </c>
      <c r="J34" s="26">
        <v>57.43</v>
      </c>
      <c r="K34" s="26">
        <v>93.49</v>
      </c>
      <c r="L34" s="31">
        <v>375.91</v>
      </c>
      <c r="M34" s="26">
        <v>7.26</v>
      </c>
      <c r="N34" s="26">
        <v>221.95</v>
      </c>
      <c r="O34" s="26">
        <v>25.13</v>
      </c>
      <c r="P34" s="27">
        <v>53.67</v>
      </c>
    </row>
    <row r="35" spans="1:16" x14ac:dyDescent="0.15">
      <c r="A35" s="129"/>
      <c r="B35" s="115"/>
      <c r="C35" s="32" t="s">
        <v>109</v>
      </c>
      <c r="D35" s="4">
        <v>169.28</v>
      </c>
      <c r="E35" s="4">
        <v>60.29</v>
      </c>
      <c r="F35" s="4">
        <v>21.02</v>
      </c>
      <c r="G35" s="4">
        <v>38.76</v>
      </c>
      <c r="H35" s="4">
        <v>30.37</v>
      </c>
      <c r="I35" s="4">
        <v>49.5</v>
      </c>
      <c r="J35" s="4">
        <v>57.04</v>
      </c>
      <c r="K35" s="4">
        <v>89.16</v>
      </c>
      <c r="L35" s="11">
        <v>379.03</v>
      </c>
      <c r="M35" s="4">
        <v>7.31</v>
      </c>
      <c r="N35" s="4">
        <v>220.64</v>
      </c>
      <c r="O35" s="4">
        <v>24.45</v>
      </c>
      <c r="P35" s="5">
        <v>52.86</v>
      </c>
    </row>
    <row r="36" spans="1:16" ht="14.25" thickBot="1" x14ac:dyDescent="0.2">
      <c r="A36" s="129"/>
      <c r="B36" s="116"/>
      <c r="C36" s="111" t="s">
        <v>39</v>
      </c>
      <c r="D36" s="57">
        <v>-0.30000000000001137</v>
      </c>
      <c r="E36" s="57">
        <v>0.10999999999999943</v>
      </c>
      <c r="F36" s="57">
        <v>21.02</v>
      </c>
      <c r="G36" s="57">
        <v>-0.48000000000000398</v>
      </c>
      <c r="H36" s="57">
        <v>-0.30000000000000071</v>
      </c>
      <c r="I36" s="57">
        <v>0.32000000000000028</v>
      </c>
      <c r="J36" s="57">
        <v>-0.39000000000000057</v>
      </c>
      <c r="K36" s="57">
        <v>-4.3299999999999983</v>
      </c>
      <c r="L36" s="85">
        <v>-3.1199999999999477</v>
      </c>
      <c r="M36" s="57">
        <v>-4.9999999999999822E-2</v>
      </c>
      <c r="N36" s="57">
        <v>-1.3100000000000023</v>
      </c>
      <c r="O36" s="57">
        <v>-0.67999999999999972</v>
      </c>
      <c r="P36" s="58">
        <v>-0.81000000000000227</v>
      </c>
    </row>
    <row r="37" spans="1:16" x14ac:dyDescent="0.15">
      <c r="A37" s="129"/>
      <c r="B37" s="117" t="s">
        <v>12</v>
      </c>
      <c r="C37" s="110" t="s">
        <v>106</v>
      </c>
      <c r="D37" s="23">
        <v>170.31</v>
      </c>
      <c r="E37" s="23">
        <v>61.98</v>
      </c>
      <c r="F37" s="23">
        <v>0</v>
      </c>
      <c r="G37" s="23">
        <v>41.1</v>
      </c>
      <c r="H37" s="23">
        <v>31.71</v>
      </c>
      <c r="I37" s="23">
        <v>50.85</v>
      </c>
      <c r="J37" s="23">
        <v>58.63</v>
      </c>
      <c r="K37" s="23">
        <v>94.84</v>
      </c>
      <c r="L37" s="30">
        <v>374.18</v>
      </c>
      <c r="M37" s="23">
        <v>7.15</v>
      </c>
      <c r="N37" s="23">
        <v>226.7</v>
      </c>
      <c r="O37" s="23">
        <v>26.27</v>
      </c>
      <c r="P37" s="25">
        <v>56.32</v>
      </c>
    </row>
    <row r="38" spans="1:16" x14ac:dyDescent="0.15">
      <c r="A38" s="129"/>
      <c r="B38" s="115"/>
      <c r="C38" s="32" t="s">
        <v>109</v>
      </c>
      <c r="D38" s="4">
        <v>170.21</v>
      </c>
      <c r="E38" s="4">
        <v>62.16</v>
      </c>
      <c r="F38" s="4">
        <v>21.45</v>
      </c>
      <c r="G38" s="4">
        <v>40.51</v>
      </c>
      <c r="H38" s="4">
        <v>31.17</v>
      </c>
      <c r="I38" s="4">
        <v>51.01</v>
      </c>
      <c r="J38" s="4">
        <v>57.84</v>
      </c>
      <c r="K38" s="4">
        <v>91.05</v>
      </c>
      <c r="L38" s="11">
        <v>377.57</v>
      </c>
      <c r="M38" s="4">
        <v>7.2</v>
      </c>
      <c r="N38" s="4">
        <v>226.74</v>
      </c>
      <c r="O38" s="4">
        <v>25.89</v>
      </c>
      <c r="P38" s="5">
        <v>55.39</v>
      </c>
    </row>
    <row r="39" spans="1:16" ht="14.25" thickBot="1" x14ac:dyDescent="0.2">
      <c r="A39" s="130"/>
      <c r="B39" s="116"/>
      <c r="C39" s="111" t="s">
        <v>39</v>
      </c>
      <c r="D39" s="57">
        <v>-9.9999999999994316E-2</v>
      </c>
      <c r="E39" s="57">
        <v>0.17999999999999972</v>
      </c>
      <c r="F39" s="57">
        <v>21.45</v>
      </c>
      <c r="G39" s="57">
        <v>-0.59000000000000341</v>
      </c>
      <c r="H39" s="57">
        <v>-0.53999999999999915</v>
      </c>
      <c r="I39" s="57">
        <v>0.15999999999999659</v>
      </c>
      <c r="J39" s="57">
        <v>-0.78999999999999915</v>
      </c>
      <c r="K39" s="57">
        <v>-3.7900000000000063</v>
      </c>
      <c r="L39" s="85">
        <v>-3.3899999999999864</v>
      </c>
      <c r="M39" s="57">
        <v>-4.9999999999999822E-2</v>
      </c>
      <c r="N39" s="57">
        <v>4.0000000000020464E-2</v>
      </c>
      <c r="O39" s="57">
        <v>-0.37999999999999901</v>
      </c>
      <c r="P39" s="58">
        <v>-0.92999999999999972</v>
      </c>
    </row>
    <row r="40" spans="1:16" ht="27" x14ac:dyDescent="0.15">
      <c r="A40" s="119" t="s">
        <v>37</v>
      </c>
      <c r="B40" s="119" t="s">
        <v>38</v>
      </c>
      <c r="C40" s="112" t="s">
        <v>36</v>
      </c>
      <c r="D40" s="6" t="s">
        <v>18</v>
      </c>
      <c r="E40" s="6" t="s">
        <v>19</v>
      </c>
      <c r="F40" s="6" t="s">
        <v>20</v>
      </c>
      <c r="G40" s="6" t="s">
        <v>21</v>
      </c>
      <c r="H40" s="6" t="s">
        <v>51</v>
      </c>
      <c r="I40" s="6" t="s">
        <v>52</v>
      </c>
      <c r="J40" s="6" t="s">
        <v>53</v>
      </c>
      <c r="K40" s="6" t="s">
        <v>54</v>
      </c>
      <c r="L40" s="6" t="s">
        <v>35</v>
      </c>
      <c r="M40" s="6" t="s">
        <v>22</v>
      </c>
      <c r="N40" s="6" t="s">
        <v>58</v>
      </c>
      <c r="O40" s="6" t="s">
        <v>33</v>
      </c>
      <c r="P40" s="7" t="s">
        <v>0</v>
      </c>
    </row>
    <row r="41" spans="1:16" ht="16.5" customHeight="1" thickBot="1" x14ac:dyDescent="0.2">
      <c r="A41" s="120"/>
      <c r="B41" s="120"/>
      <c r="C41" s="113"/>
      <c r="D41" s="8" t="s">
        <v>23</v>
      </c>
      <c r="E41" s="8" t="s">
        <v>24</v>
      </c>
      <c r="F41" s="8" t="s">
        <v>23</v>
      </c>
      <c r="G41" s="8" t="s">
        <v>24</v>
      </c>
      <c r="H41" s="8" t="s">
        <v>25</v>
      </c>
      <c r="I41" s="8" t="s">
        <v>23</v>
      </c>
      <c r="J41" s="8" t="s">
        <v>26</v>
      </c>
      <c r="K41" s="8" t="s">
        <v>25</v>
      </c>
      <c r="L41" s="8" t="s">
        <v>27</v>
      </c>
      <c r="M41" s="8" t="s">
        <v>27</v>
      </c>
      <c r="N41" s="8" t="s">
        <v>23</v>
      </c>
      <c r="O41" s="8" t="s">
        <v>28</v>
      </c>
      <c r="P41" s="9" t="s">
        <v>26</v>
      </c>
    </row>
    <row r="42" spans="1:16" x14ac:dyDescent="0.15">
      <c r="A42" s="123" t="s">
        <v>60</v>
      </c>
      <c r="B42" s="114" t="s">
        <v>1</v>
      </c>
      <c r="C42" s="33" t="s">
        <v>106</v>
      </c>
      <c r="D42" s="17">
        <v>116.09</v>
      </c>
      <c r="E42" s="17">
        <v>21.25</v>
      </c>
      <c r="F42" s="17">
        <v>0</v>
      </c>
      <c r="G42" s="17">
        <v>8.65</v>
      </c>
      <c r="H42" s="17">
        <v>11.85</v>
      </c>
      <c r="I42" s="17">
        <v>27.96</v>
      </c>
      <c r="J42" s="17">
        <v>26.16</v>
      </c>
      <c r="K42" s="17">
        <v>16.16</v>
      </c>
      <c r="L42" s="19" t="s">
        <v>67</v>
      </c>
      <c r="M42" s="17">
        <v>11.87</v>
      </c>
      <c r="N42" s="17">
        <v>105.34</v>
      </c>
      <c r="O42" s="17">
        <v>5.56</v>
      </c>
      <c r="P42" s="18">
        <v>30.75</v>
      </c>
    </row>
    <row r="43" spans="1:16" x14ac:dyDescent="0.15">
      <c r="A43" s="124"/>
      <c r="B43" s="115"/>
      <c r="C43" s="32" t="s">
        <v>109</v>
      </c>
      <c r="D43" s="4">
        <v>116.16</v>
      </c>
      <c r="E43" s="4">
        <v>21.33</v>
      </c>
      <c r="F43" s="4">
        <v>15.76</v>
      </c>
      <c r="G43" s="4">
        <v>8.64</v>
      </c>
      <c r="H43" s="4">
        <v>11.91</v>
      </c>
      <c r="I43" s="4">
        <v>27.67</v>
      </c>
      <c r="J43" s="4">
        <v>25.81</v>
      </c>
      <c r="K43" s="4">
        <v>15.81</v>
      </c>
      <c r="L43" s="20" t="s">
        <v>67</v>
      </c>
      <c r="M43" s="4">
        <v>11.86</v>
      </c>
      <c r="N43" s="4">
        <v>105.27</v>
      </c>
      <c r="O43" s="4">
        <v>5.5</v>
      </c>
      <c r="P43" s="5">
        <v>30.51</v>
      </c>
    </row>
    <row r="44" spans="1:16" ht="14.25" thickBot="1" x14ac:dyDescent="0.2">
      <c r="A44" s="124"/>
      <c r="B44" s="118"/>
      <c r="C44" s="34" t="s">
        <v>39</v>
      </c>
      <c r="D44" s="81">
        <v>6.9999999999993179E-2</v>
      </c>
      <c r="E44" s="81">
        <v>7.9999999999998295E-2</v>
      </c>
      <c r="F44" s="81">
        <v>15.76</v>
      </c>
      <c r="G44" s="81">
        <v>-9.9999999999997868E-3</v>
      </c>
      <c r="H44" s="81">
        <v>6.0000000000000497E-2</v>
      </c>
      <c r="I44" s="81">
        <v>-0.28999999999999915</v>
      </c>
      <c r="J44" s="81">
        <v>-0.35000000000000142</v>
      </c>
      <c r="K44" s="81">
        <v>-0.34999999999999964</v>
      </c>
      <c r="L44" s="84" t="s">
        <v>67</v>
      </c>
      <c r="M44" s="81">
        <v>9.9999999999997868E-3</v>
      </c>
      <c r="N44" s="81">
        <v>-7.000000000000739E-2</v>
      </c>
      <c r="O44" s="81">
        <v>-5.9999999999999609E-2</v>
      </c>
      <c r="P44" s="82">
        <v>-0.23999999999999844</v>
      </c>
    </row>
    <row r="45" spans="1:16" x14ac:dyDescent="0.15">
      <c r="A45" s="124"/>
      <c r="B45" s="114" t="s">
        <v>2</v>
      </c>
      <c r="C45" s="110" t="s">
        <v>106</v>
      </c>
      <c r="D45" s="26">
        <v>122.03</v>
      </c>
      <c r="E45" s="26">
        <v>23.88</v>
      </c>
      <c r="F45" s="26">
        <v>0</v>
      </c>
      <c r="G45" s="26">
        <v>10.199999999999999</v>
      </c>
      <c r="H45" s="26">
        <v>14.02</v>
      </c>
      <c r="I45" s="26">
        <v>29.88</v>
      </c>
      <c r="J45" s="26">
        <v>29.67</v>
      </c>
      <c r="K45" s="26">
        <v>22.34</v>
      </c>
      <c r="L45" s="19" t="s">
        <v>67</v>
      </c>
      <c r="M45" s="26">
        <v>10.99</v>
      </c>
      <c r="N45" s="26">
        <v>115.28</v>
      </c>
      <c r="O45" s="26">
        <v>7.33</v>
      </c>
      <c r="P45" s="27">
        <v>37.659999999999997</v>
      </c>
    </row>
    <row r="46" spans="1:16" x14ac:dyDescent="0.15">
      <c r="A46" s="124"/>
      <c r="B46" s="115"/>
      <c r="C46" s="32" t="s">
        <v>109</v>
      </c>
      <c r="D46" s="4">
        <v>121.88</v>
      </c>
      <c r="E46" s="4">
        <v>23.86</v>
      </c>
      <c r="F46" s="4">
        <v>16.02</v>
      </c>
      <c r="G46" s="4">
        <v>10.15</v>
      </c>
      <c r="H46" s="4">
        <v>14.02</v>
      </c>
      <c r="I46" s="4">
        <v>30.01</v>
      </c>
      <c r="J46" s="4">
        <v>29.73</v>
      </c>
      <c r="K46" s="4">
        <v>22.03</v>
      </c>
      <c r="L46" s="20" t="s">
        <v>67</v>
      </c>
      <c r="M46" s="4">
        <v>11.03</v>
      </c>
      <c r="N46" s="4">
        <v>116.57</v>
      </c>
      <c r="O46" s="4">
        <v>7.27</v>
      </c>
      <c r="P46" s="5">
        <v>37.65</v>
      </c>
    </row>
    <row r="47" spans="1:16" ht="14.25" thickBot="1" x14ac:dyDescent="0.2">
      <c r="A47" s="124"/>
      <c r="B47" s="116"/>
      <c r="C47" s="111" t="s">
        <v>39</v>
      </c>
      <c r="D47" s="57">
        <v>-0.15000000000000568</v>
      </c>
      <c r="E47" s="57">
        <v>-1.9999999999999574E-2</v>
      </c>
      <c r="F47" s="57">
        <v>16.02</v>
      </c>
      <c r="G47" s="57">
        <v>-4.9999999999998934E-2</v>
      </c>
      <c r="H47" s="57">
        <v>0</v>
      </c>
      <c r="I47" s="57">
        <v>0.13000000000000256</v>
      </c>
      <c r="J47" s="57">
        <v>5.9999999999998721E-2</v>
      </c>
      <c r="K47" s="57">
        <v>-0.30999999999999872</v>
      </c>
      <c r="L47" s="83" t="s">
        <v>67</v>
      </c>
      <c r="M47" s="57">
        <v>-3.9999999999999147E-2</v>
      </c>
      <c r="N47" s="57">
        <v>1.289999999999992</v>
      </c>
      <c r="O47" s="57">
        <v>-6.0000000000000497E-2</v>
      </c>
      <c r="P47" s="58">
        <v>-9.9999999999980105E-3</v>
      </c>
    </row>
    <row r="48" spans="1:16" x14ac:dyDescent="0.15">
      <c r="A48" s="124"/>
      <c r="B48" s="117" t="s">
        <v>3</v>
      </c>
      <c r="C48" s="110" t="s">
        <v>106</v>
      </c>
      <c r="D48" s="23">
        <v>127.8</v>
      </c>
      <c r="E48" s="23">
        <v>26.86</v>
      </c>
      <c r="F48" s="23">
        <v>0</v>
      </c>
      <c r="G48" s="23">
        <v>11.78</v>
      </c>
      <c r="H48" s="23">
        <v>15.45</v>
      </c>
      <c r="I48" s="23">
        <v>32.630000000000003</v>
      </c>
      <c r="J48" s="23">
        <v>32.86</v>
      </c>
      <c r="K48" s="23">
        <v>27.79</v>
      </c>
      <c r="L48" s="24" t="s">
        <v>67</v>
      </c>
      <c r="M48" s="23">
        <v>10.44</v>
      </c>
      <c r="N48" s="23">
        <v>126.51</v>
      </c>
      <c r="O48" s="23">
        <v>9.3699999999999992</v>
      </c>
      <c r="P48" s="25">
        <v>43.78</v>
      </c>
    </row>
    <row r="49" spans="1:16" x14ac:dyDescent="0.15">
      <c r="A49" s="124"/>
      <c r="B49" s="115"/>
      <c r="C49" s="32" t="s">
        <v>109</v>
      </c>
      <c r="D49" s="4">
        <v>127.88</v>
      </c>
      <c r="E49" s="4">
        <v>27.03</v>
      </c>
      <c r="F49" s="4">
        <v>16.47</v>
      </c>
      <c r="G49" s="4">
        <v>11.78</v>
      </c>
      <c r="H49" s="4">
        <v>15.77</v>
      </c>
      <c r="I49" s="4">
        <v>32.520000000000003</v>
      </c>
      <c r="J49" s="4">
        <v>33.6</v>
      </c>
      <c r="K49" s="4">
        <v>27.79</v>
      </c>
      <c r="L49" s="20" t="s">
        <v>67</v>
      </c>
      <c r="M49" s="4">
        <v>10.48</v>
      </c>
      <c r="N49" s="4">
        <v>126.35</v>
      </c>
      <c r="O49" s="4">
        <v>9.2799999999999994</v>
      </c>
      <c r="P49" s="5">
        <v>43.94</v>
      </c>
    </row>
    <row r="50" spans="1:16" ht="14.25" thickBot="1" x14ac:dyDescent="0.2">
      <c r="A50" s="124"/>
      <c r="B50" s="118"/>
      <c r="C50" s="111" t="s">
        <v>39</v>
      </c>
      <c r="D50" s="81">
        <v>7.9999999999998295E-2</v>
      </c>
      <c r="E50" s="81">
        <v>0.17000000000000171</v>
      </c>
      <c r="F50" s="81">
        <v>16.47</v>
      </c>
      <c r="G50" s="81">
        <v>0</v>
      </c>
      <c r="H50" s="81">
        <v>0.32000000000000028</v>
      </c>
      <c r="I50" s="81">
        <v>-0.10999999999999943</v>
      </c>
      <c r="J50" s="81">
        <v>0.74000000000000199</v>
      </c>
      <c r="K50" s="81">
        <v>0</v>
      </c>
      <c r="L50" s="84" t="s">
        <v>67</v>
      </c>
      <c r="M50" s="81">
        <v>-4.0000000000000924E-2</v>
      </c>
      <c r="N50" s="81">
        <v>-0.1600000000000108</v>
      </c>
      <c r="O50" s="81">
        <v>-8.9999999999999858E-2</v>
      </c>
      <c r="P50" s="82">
        <v>0.15999999999999659</v>
      </c>
    </row>
    <row r="51" spans="1:16" x14ac:dyDescent="0.15">
      <c r="A51" s="124"/>
      <c r="B51" s="114" t="s">
        <v>4</v>
      </c>
      <c r="C51" s="110" t="s">
        <v>106</v>
      </c>
      <c r="D51" s="26">
        <v>133.93</v>
      </c>
      <c r="E51" s="26">
        <v>30.39</v>
      </c>
      <c r="F51" s="26">
        <v>0</v>
      </c>
      <c r="G51" s="26">
        <v>13.75</v>
      </c>
      <c r="H51" s="26">
        <v>17.41</v>
      </c>
      <c r="I51" s="26">
        <v>35.21</v>
      </c>
      <c r="J51" s="26">
        <v>37.22</v>
      </c>
      <c r="K51" s="26">
        <v>34.119999999999997</v>
      </c>
      <c r="L51" s="19" t="s">
        <v>67</v>
      </c>
      <c r="M51" s="26">
        <v>9.9499999999999993</v>
      </c>
      <c r="N51" s="26">
        <v>136.6</v>
      </c>
      <c r="O51" s="26">
        <v>11.54</v>
      </c>
      <c r="P51" s="27">
        <v>50.14</v>
      </c>
    </row>
    <row r="52" spans="1:16" x14ac:dyDescent="0.15">
      <c r="A52" s="124"/>
      <c r="B52" s="115"/>
      <c r="C52" s="32" t="s">
        <v>109</v>
      </c>
      <c r="D52" s="4">
        <v>133.94999999999999</v>
      </c>
      <c r="E52" s="4">
        <v>30.49</v>
      </c>
      <c r="F52" s="4">
        <v>16.899999999999999</v>
      </c>
      <c r="G52" s="4">
        <v>13.7</v>
      </c>
      <c r="H52" s="4">
        <v>17.45</v>
      </c>
      <c r="I52" s="4">
        <v>35.32</v>
      </c>
      <c r="J52" s="4">
        <v>36.950000000000003</v>
      </c>
      <c r="K52" s="4">
        <v>34.76</v>
      </c>
      <c r="L52" s="20" t="s">
        <v>67</v>
      </c>
      <c r="M52" s="4">
        <v>9.98</v>
      </c>
      <c r="N52" s="4">
        <v>136.24</v>
      </c>
      <c r="O52" s="4">
        <v>11.46</v>
      </c>
      <c r="P52" s="5">
        <v>50.13</v>
      </c>
    </row>
    <row r="53" spans="1:16" ht="14.25" thickBot="1" x14ac:dyDescent="0.2">
      <c r="A53" s="124"/>
      <c r="B53" s="116"/>
      <c r="C53" s="111" t="s">
        <v>39</v>
      </c>
      <c r="D53" s="57">
        <v>1.999999999998181E-2</v>
      </c>
      <c r="E53" s="57">
        <v>9.9999999999997868E-2</v>
      </c>
      <c r="F53" s="57">
        <v>16.899999999999999</v>
      </c>
      <c r="G53" s="57">
        <v>-5.0000000000000711E-2</v>
      </c>
      <c r="H53" s="57">
        <v>3.9999999999999147E-2</v>
      </c>
      <c r="I53" s="57">
        <v>0.10999999999999943</v>
      </c>
      <c r="J53" s="57">
        <v>-0.26999999999999602</v>
      </c>
      <c r="K53" s="57">
        <v>0.64000000000000057</v>
      </c>
      <c r="L53" s="83" t="s">
        <v>67</v>
      </c>
      <c r="M53" s="57">
        <v>-3.0000000000001137E-2</v>
      </c>
      <c r="N53" s="57">
        <v>-0.35999999999998522</v>
      </c>
      <c r="O53" s="57">
        <v>-7.9999999999998295E-2</v>
      </c>
      <c r="P53" s="58">
        <v>-9.9999999999980105E-3</v>
      </c>
    </row>
    <row r="54" spans="1:16" x14ac:dyDescent="0.15">
      <c r="A54" s="124"/>
      <c r="B54" s="117" t="s">
        <v>5</v>
      </c>
      <c r="C54" s="110" t="s">
        <v>106</v>
      </c>
      <c r="D54" s="23">
        <v>140.31</v>
      </c>
      <c r="E54" s="23">
        <v>34.43</v>
      </c>
      <c r="F54" s="23">
        <v>0</v>
      </c>
      <c r="G54" s="23">
        <v>16.170000000000002</v>
      </c>
      <c r="H54" s="23">
        <v>18.96</v>
      </c>
      <c r="I54" s="23">
        <v>37.590000000000003</v>
      </c>
      <c r="J54" s="23">
        <v>40.93</v>
      </c>
      <c r="K54" s="23">
        <v>42.46</v>
      </c>
      <c r="L54" s="24" t="s">
        <v>67</v>
      </c>
      <c r="M54" s="23">
        <v>9.56</v>
      </c>
      <c r="N54" s="23">
        <v>146.08000000000001</v>
      </c>
      <c r="O54" s="23">
        <v>13.84</v>
      </c>
      <c r="P54" s="25">
        <v>56.21</v>
      </c>
    </row>
    <row r="55" spans="1:16" x14ac:dyDescent="0.15">
      <c r="A55" s="124"/>
      <c r="B55" s="115"/>
      <c r="C55" s="32" t="s">
        <v>109</v>
      </c>
      <c r="D55" s="4">
        <v>140.44</v>
      </c>
      <c r="E55" s="4">
        <v>34.61</v>
      </c>
      <c r="F55" s="4">
        <v>17.420000000000002</v>
      </c>
      <c r="G55" s="4">
        <v>16.05</v>
      </c>
      <c r="H55" s="4">
        <v>19.2</v>
      </c>
      <c r="I55" s="4">
        <v>37.58</v>
      </c>
      <c r="J55" s="4">
        <v>40.840000000000003</v>
      </c>
      <c r="K55" s="4">
        <v>41.78</v>
      </c>
      <c r="L55" s="20" t="s">
        <v>67</v>
      </c>
      <c r="M55" s="4">
        <v>9.58</v>
      </c>
      <c r="N55" s="4">
        <v>146.16999999999999</v>
      </c>
      <c r="O55" s="4">
        <v>13.65</v>
      </c>
      <c r="P55" s="5">
        <v>56.11</v>
      </c>
    </row>
    <row r="56" spans="1:16" ht="14.25" thickBot="1" x14ac:dyDescent="0.2">
      <c r="A56" s="124"/>
      <c r="B56" s="118"/>
      <c r="C56" s="111" t="s">
        <v>39</v>
      </c>
      <c r="D56" s="81">
        <v>0.12999999999999545</v>
      </c>
      <c r="E56" s="81">
        <v>0.17999999999999972</v>
      </c>
      <c r="F56" s="81">
        <v>17.420000000000002</v>
      </c>
      <c r="G56" s="81">
        <v>-0.12000000000000099</v>
      </c>
      <c r="H56" s="81">
        <v>0.23999999999999844</v>
      </c>
      <c r="I56" s="81">
        <v>-1.0000000000005116E-2</v>
      </c>
      <c r="J56" s="81">
        <v>-8.9999999999996305E-2</v>
      </c>
      <c r="K56" s="81">
        <v>-0.67999999999999972</v>
      </c>
      <c r="L56" s="84" t="s">
        <v>67</v>
      </c>
      <c r="M56" s="81">
        <v>-1.9999999999999574E-2</v>
      </c>
      <c r="N56" s="81">
        <v>8.9999999999974989E-2</v>
      </c>
      <c r="O56" s="81">
        <v>-0.1899999999999995</v>
      </c>
      <c r="P56" s="82">
        <v>-0.10000000000000142</v>
      </c>
    </row>
    <row r="57" spans="1:16" x14ac:dyDescent="0.15">
      <c r="A57" s="124"/>
      <c r="B57" s="114" t="s">
        <v>6</v>
      </c>
      <c r="C57" s="110" t="s">
        <v>106</v>
      </c>
      <c r="D57" s="26">
        <v>147.02000000000001</v>
      </c>
      <c r="E57" s="26">
        <v>39.549999999999997</v>
      </c>
      <c r="F57" s="26">
        <v>0</v>
      </c>
      <c r="G57" s="26">
        <v>19.170000000000002</v>
      </c>
      <c r="H57" s="26">
        <v>20.41</v>
      </c>
      <c r="I57" s="26">
        <v>41.16</v>
      </c>
      <c r="J57" s="26">
        <v>43.63</v>
      </c>
      <c r="K57" s="26">
        <v>47.72</v>
      </c>
      <c r="L57" s="19" t="s">
        <v>67</v>
      </c>
      <c r="M57" s="26">
        <v>9.17</v>
      </c>
      <c r="N57" s="26">
        <v>155.79</v>
      </c>
      <c r="O57" s="26">
        <v>15.72</v>
      </c>
      <c r="P57" s="27">
        <v>61.72</v>
      </c>
    </row>
    <row r="58" spans="1:16" x14ac:dyDescent="0.15">
      <c r="A58" s="124"/>
      <c r="B58" s="115"/>
      <c r="C58" s="32" t="s">
        <v>109</v>
      </c>
      <c r="D58" s="4">
        <v>146.80000000000001</v>
      </c>
      <c r="E58" s="4">
        <v>39.43</v>
      </c>
      <c r="F58" s="4">
        <v>18.18</v>
      </c>
      <c r="G58" s="4">
        <v>19</v>
      </c>
      <c r="H58" s="4">
        <v>20.329999999999998</v>
      </c>
      <c r="I58" s="4">
        <v>40.53</v>
      </c>
      <c r="J58" s="4">
        <v>43.66</v>
      </c>
      <c r="K58" s="4">
        <v>47.53</v>
      </c>
      <c r="L58" s="20" t="s">
        <v>67</v>
      </c>
      <c r="M58" s="4">
        <v>9.19</v>
      </c>
      <c r="N58" s="4">
        <v>154.27000000000001</v>
      </c>
      <c r="O58" s="4">
        <v>15.63</v>
      </c>
      <c r="P58" s="5">
        <v>61.29</v>
      </c>
    </row>
    <row r="59" spans="1:16" ht="14.25" thickBot="1" x14ac:dyDescent="0.2">
      <c r="A59" s="124"/>
      <c r="B59" s="116"/>
      <c r="C59" s="111" t="s">
        <v>39</v>
      </c>
      <c r="D59" s="57">
        <v>-0.21999999999999886</v>
      </c>
      <c r="E59" s="57">
        <v>-0.11999999999999744</v>
      </c>
      <c r="F59" s="57">
        <v>18.18</v>
      </c>
      <c r="G59" s="57">
        <v>-0.17000000000000171</v>
      </c>
      <c r="H59" s="57">
        <v>-8.0000000000001847E-2</v>
      </c>
      <c r="I59" s="57">
        <v>-0.62999999999999545</v>
      </c>
      <c r="J59" s="57">
        <v>2.9999999999994031E-2</v>
      </c>
      <c r="K59" s="57">
        <v>-0.18999999999999773</v>
      </c>
      <c r="L59" s="83" t="s">
        <v>67</v>
      </c>
      <c r="M59" s="57">
        <v>-1.9999999999999574E-2</v>
      </c>
      <c r="N59" s="57">
        <v>-1.5199999999999818</v>
      </c>
      <c r="O59" s="57">
        <v>-8.9999999999999858E-2</v>
      </c>
      <c r="P59" s="58">
        <v>-0.42999999999999972</v>
      </c>
    </row>
    <row r="60" spans="1:16" x14ac:dyDescent="0.15">
      <c r="A60" s="124"/>
      <c r="B60" s="117" t="s">
        <v>7</v>
      </c>
      <c r="C60" s="110" t="s">
        <v>106</v>
      </c>
      <c r="D60" s="23">
        <v>151.77000000000001</v>
      </c>
      <c r="E60" s="23">
        <v>43.88</v>
      </c>
      <c r="F60" s="23">
        <v>0</v>
      </c>
      <c r="G60" s="23">
        <v>21.79</v>
      </c>
      <c r="H60" s="23">
        <v>21.1</v>
      </c>
      <c r="I60" s="23">
        <v>44.36</v>
      </c>
      <c r="J60" s="23">
        <v>45.5</v>
      </c>
      <c r="K60" s="23">
        <v>50.81</v>
      </c>
      <c r="L60" s="30">
        <v>297.14</v>
      </c>
      <c r="M60" s="23">
        <v>9.0299999999999994</v>
      </c>
      <c r="N60" s="23">
        <v>165.54</v>
      </c>
      <c r="O60" s="23">
        <v>11.2</v>
      </c>
      <c r="P60" s="25">
        <v>44.72</v>
      </c>
    </row>
    <row r="61" spans="1:16" x14ac:dyDescent="0.15">
      <c r="A61" s="124"/>
      <c r="B61" s="115"/>
      <c r="C61" s="32" t="s">
        <v>109</v>
      </c>
      <c r="D61" s="4">
        <v>151.63</v>
      </c>
      <c r="E61" s="4">
        <v>43.89</v>
      </c>
      <c r="F61" s="4">
        <v>19.02</v>
      </c>
      <c r="G61" s="4">
        <v>21.74</v>
      </c>
      <c r="H61" s="4">
        <v>21.36</v>
      </c>
      <c r="I61" s="4">
        <v>44.69</v>
      </c>
      <c r="J61" s="4">
        <v>45.49</v>
      </c>
      <c r="K61" s="4">
        <v>50.66</v>
      </c>
      <c r="L61" s="11">
        <v>300.63</v>
      </c>
      <c r="M61" s="4">
        <v>9.0500000000000007</v>
      </c>
      <c r="N61" s="4">
        <v>166.05</v>
      </c>
      <c r="O61" s="4">
        <v>11.13</v>
      </c>
      <c r="P61" s="5">
        <v>44.71</v>
      </c>
    </row>
    <row r="62" spans="1:16" ht="14.25" thickBot="1" x14ac:dyDescent="0.2">
      <c r="A62" s="124"/>
      <c r="B62" s="118"/>
      <c r="C62" s="111" t="s">
        <v>39</v>
      </c>
      <c r="D62" s="81">
        <v>-0.14000000000001478</v>
      </c>
      <c r="E62" s="81">
        <v>9.9999999999980105E-3</v>
      </c>
      <c r="F62" s="81">
        <v>19.02</v>
      </c>
      <c r="G62" s="81">
        <v>-5.0000000000000711E-2</v>
      </c>
      <c r="H62" s="81">
        <v>0.25999999999999801</v>
      </c>
      <c r="I62" s="81">
        <v>0.32999999999999829</v>
      </c>
      <c r="J62" s="81">
        <v>-9.9999999999980105E-3</v>
      </c>
      <c r="K62" s="81">
        <v>-0.15000000000000568</v>
      </c>
      <c r="L62" s="86">
        <v>-3.4900000000000091</v>
      </c>
      <c r="M62" s="81">
        <v>-2.000000000000135E-2</v>
      </c>
      <c r="N62" s="81">
        <v>0.51000000000001933</v>
      </c>
      <c r="O62" s="81">
        <v>-6.9999999999998508E-2</v>
      </c>
      <c r="P62" s="82">
        <v>-9.9999999999980105E-3</v>
      </c>
    </row>
    <row r="63" spans="1:16" x14ac:dyDescent="0.15">
      <c r="A63" s="124"/>
      <c r="B63" s="114" t="s">
        <v>8</v>
      </c>
      <c r="C63" s="110" t="s">
        <v>106</v>
      </c>
      <c r="D63" s="26">
        <v>154.63</v>
      </c>
      <c r="E63" s="26">
        <v>46.89</v>
      </c>
      <c r="F63" s="26">
        <v>0</v>
      </c>
      <c r="G63" s="26">
        <v>24.17</v>
      </c>
      <c r="H63" s="26">
        <v>24.13</v>
      </c>
      <c r="I63" s="26">
        <v>47.83</v>
      </c>
      <c r="J63" s="26">
        <v>47.67</v>
      </c>
      <c r="K63" s="26">
        <v>60.94</v>
      </c>
      <c r="L63" s="31">
        <v>283.81</v>
      </c>
      <c r="M63" s="26">
        <v>8.6999999999999993</v>
      </c>
      <c r="N63" s="26">
        <v>173.41</v>
      </c>
      <c r="O63" s="26">
        <v>12.77</v>
      </c>
      <c r="P63" s="27">
        <v>51.53</v>
      </c>
    </row>
    <row r="64" spans="1:16" x14ac:dyDescent="0.15">
      <c r="A64" s="124"/>
      <c r="B64" s="115"/>
      <c r="C64" s="32" t="s">
        <v>109</v>
      </c>
      <c r="D64" s="4">
        <v>154.69999999999999</v>
      </c>
      <c r="E64" s="4">
        <v>47.33</v>
      </c>
      <c r="F64" s="4">
        <v>19.739999999999998</v>
      </c>
      <c r="G64" s="4">
        <v>24.27</v>
      </c>
      <c r="H64" s="4">
        <v>24.01</v>
      </c>
      <c r="I64" s="4">
        <v>47.39</v>
      </c>
      <c r="J64" s="4">
        <v>47.28</v>
      </c>
      <c r="K64" s="4">
        <v>58.82</v>
      </c>
      <c r="L64" s="11">
        <v>286.49</v>
      </c>
      <c r="M64" s="4">
        <v>8.73</v>
      </c>
      <c r="N64" s="4">
        <v>172.49</v>
      </c>
      <c r="O64" s="4">
        <v>12.66</v>
      </c>
      <c r="P64" s="5">
        <v>50.88</v>
      </c>
    </row>
    <row r="65" spans="1:16" ht="14.25" thickBot="1" x14ac:dyDescent="0.2">
      <c r="A65" s="124"/>
      <c r="B65" s="116"/>
      <c r="C65" s="111" t="s">
        <v>39</v>
      </c>
      <c r="D65" s="57">
        <v>6.9999999999993179E-2</v>
      </c>
      <c r="E65" s="57">
        <v>0.43999999999999773</v>
      </c>
      <c r="F65" s="57">
        <v>19.739999999999998</v>
      </c>
      <c r="G65" s="57">
        <v>9.9999999999997868E-2</v>
      </c>
      <c r="H65" s="57">
        <v>-0.11999999999999744</v>
      </c>
      <c r="I65" s="57">
        <v>-0.43999999999999773</v>
      </c>
      <c r="J65" s="57">
        <v>-0.39000000000000057</v>
      </c>
      <c r="K65" s="57">
        <v>-2.1199999999999974</v>
      </c>
      <c r="L65" s="85">
        <v>-2.6800000000000068</v>
      </c>
      <c r="M65" s="57">
        <v>-3.0000000000001137E-2</v>
      </c>
      <c r="N65" s="57">
        <v>-0.91999999999998749</v>
      </c>
      <c r="O65" s="57">
        <v>-0.10999999999999943</v>
      </c>
      <c r="P65" s="58">
        <v>-0.64999999999999858</v>
      </c>
    </row>
    <row r="66" spans="1:16" x14ac:dyDescent="0.15">
      <c r="A66" s="124"/>
      <c r="B66" s="117" t="s">
        <v>9</v>
      </c>
      <c r="C66" s="110" t="s">
        <v>106</v>
      </c>
      <c r="D66" s="23">
        <v>156.38</v>
      </c>
      <c r="E66" s="23">
        <v>49.83</v>
      </c>
      <c r="F66" s="23">
        <v>0</v>
      </c>
      <c r="G66" s="23">
        <v>25.88</v>
      </c>
      <c r="H66" s="23">
        <v>25.2</v>
      </c>
      <c r="I66" s="23">
        <v>50.28</v>
      </c>
      <c r="J66" s="23">
        <v>48.69</v>
      </c>
      <c r="K66" s="23">
        <v>61.21</v>
      </c>
      <c r="L66" s="30">
        <v>283.87</v>
      </c>
      <c r="M66" s="23">
        <v>8.6199999999999992</v>
      </c>
      <c r="N66" s="23">
        <v>176.25</v>
      </c>
      <c r="O66" s="23">
        <v>13.72</v>
      </c>
      <c r="P66" s="25">
        <v>54.52</v>
      </c>
    </row>
    <row r="67" spans="1:16" x14ac:dyDescent="0.15">
      <c r="A67" s="124"/>
      <c r="B67" s="115"/>
      <c r="C67" s="32" t="s">
        <v>109</v>
      </c>
      <c r="D67" s="4">
        <v>156.24</v>
      </c>
      <c r="E67" s="4">
        <v>49.76</v>
      </c>
      <c r="F67" s="4">
        <v>20.38</v>
      </c>
      <c r="G67" s="4">
        <v>25.7</v>
      </c>
      <c r="H67" s="4">
        <v>25.02</v>
      </c>
      <c r="I67" s="4">
        <v>50.02</v>
      </c>
      <c r="J67" s="4">
        <v>48.55</v>
      </c>
      <c r="K67" s="4">
        <v>60</v>
      </c>
      <c r="L67" s="11">
        <v>286.39999999999998</v>
      </c>
      <c r="M67" s="4">
        <v>8.64</v>
      </c>
      <c r="N67" s="4">
        <v>176.18</v>
      </c>
      <c r="O67" s="4">
        <v>13.6</v>
      </c>
      <c r="P67" s="5">
        <v>53.97</v>
      </c>
    </row>
    <row r="68" spans="1:16" ht="14.25" thickBot="1" x14ac:dyDescent="0.2">
      <c r="A68" s="124"/>
      <c r="B68" s="118"/>
      <c r="C68" s="111" t="s">
        <v>39</v>
      </c>
      <c r="D68" s="81">
        <v>-0.13999999999998636</v>
      </c>
      <c r="E68" s="81">
        <v>-7.0000000000000284E-2</v>
      </c>
      <c r="F68" s="81">
        <v>20.38</v>
      </c>
      <c r="G68" s="81">
        <v>-0.17999999999999972</v>
      </c>
      <c r="H68" s="81">
        <v>-0.17999999999999972</v>
      </c>
      <c r="I68" s="81">
        <v>-0.25999999999999801</v>
      </c>
      <c r="J68" s="81">
        <v>-0.14000000000000057</v>
      </c>
      <c r="K68" s="81">
        <v>-1.2100000000000009</v>
      </c>
      <c r="L68" s="86">
        <v>-2.5299999999999727</v>
      </c>
      <c r="M68" s="81">
        <v>-2.000000000000135E-2</v>
      </c>
      <c r="N68" s="81">
        <v>-6.9999999999993179E-2</v>
      </c>
      <c r="O68" s="81">
        <v>-0.12000000000000099</v>
      </c>
      <c r="P68" s="82">
        <v>-0.55000000000000426</v>
      </c>
    </row>
    <row r="69" spans="1:16" x14ac:dyDescent="0.15">
      <c r="A69" s="124"/>
      <c r="B69" s="114" t="s">
        <v>10</v>
      </c>
      <c r="C69" s="110" t="s">
        <v>106</v>
      </c>
      <c r="D69" s="26">
        <v>156.82</v>
      </c>
      <c r="E69" s="26">
        <v>51.33</v>
      </c>
      <c r="F69" s="26">
        <v>0</v>
      </c>
      <c r="G69" s="26">
        <v>25.68</v>
      </c>
      <c r="H69" s="26">
        <v>23.81</v>
      </c>
      <c r="I69" s="26">
        <v>48.89</v>
      </c>
      <c r="J69" s="26">
        <v>48.57</v>
      </c>
      <c r="K69" s="26">
        <v>52.32</v>
      </c>
      <c r="L69" s="31">
        <v>296.5</v>
      </c>
      <c r="M69" s="26">
        <v>8.74</v>
      </c>
      <c r="N69" s="26">
        <v>173.38</v>
      </c>
      <c r="O69" s="26">
        <v>13.49</v>
      </c>
      <c r="P69" s="27">
        <v>52.09</v>
      </c>
    </row>
    <row r="70" spans="1:16" x14ac:dyDescent="0.15">
      <c r="A70" s="124"/>
      <c r="B70" s="115"/>
      <c r="C70" s="32" t="s">
        <v>109</v>
      </c>
      <c r="D70" s="4">
        <v>157</v>
      </c>
      <c r="E70" s="4">
        <v>51.44</v>
      </c>
      <c r="F70" s="4">
        <v>20.87</v>
      </c>
      <c r="G70" s="4">
        <v>25.78</v>
      </c>
      <c r="H70" s="4">
        <v>24.03</v>
      </c>
      <c r="I70" s="4">
        <v>49.97</v>
      </c>
      <c r="J70" s="4">
        <v>49.09</v>
      </c>
      <c r="K70" s="4">
        <v>52.82</v>
      </c>
      <c r="L70" s="11">
        <v>297.27999999999997</v>
      </c>
      <c r="M70" s="4">
        <v>8.7200000000000006</v>
      </c>
      <c r="N70" s="4">
        <v>173.37</v>
      </c>
      <c r="O70" s="4">
        <v>13.52</v>
      </c>
      <c r="P70" s="5">
        <v>52.63</v>
      </c>
    </row>
    <row r="71" spans="1:16" ht="14.25" thickBot="1" x14ac:dyDescent="0.2">
      <c r="A71" s="124"/>
      <c r="B71" s="116"/>
      <c r="C71" s="111" t="s">
        <v>39</v>
      </c>
      <c r="D71" s="57">
        <v>0.18000000000000682</v>
      </c>
      <c r="E71" s="57">
        <v>0.10999999999999943</v>
      </c>
      <c r="F71" s="57">
        <v>20.87</v>
      </c>
      <c r="G71" s="57">
        <v>0.10000000000000142</v>
      </c>
      <c r="H71" s="57">
        <v>0.22000000000000242</v>
      </c>
      <c r="I71" s="57">
        <v>1.0799999999999983</v>
      </c>
      <c r="J71" s="57">
        <v>0.52000000000000313</v>
      </c>
      <c r="K71" s="57">
        <v>0.5</v>
      </c>
      <c r="L71" s="85">
        <v>-0.77999999999997272</v>
      </c>
      <c r="M71" s="57">
        <v>1.9999999999999574E-2</v>
      </c>
      <c r="N71" s="57">
        <v>-9.9999999999909051E-3</v>
      </c>
      <c r="O71" s="57">
        <v>2.9999999999999361E-2</v>
      </c>
      <c r="P71" s="58">
        <v>0.53999999999999915</v>
      </c>
    </row>
    <row r="72" spans="1:16" x14ac:dyDescent="0.15">
      <c r="A72" s="124"/>
      <c r="B72" s="117" t="s">
        <v>11</v>
      </c>
      <c r="C72" s="110" t="s">
        <v>106</v>
      </c>
      <c r="D72" s="23">
        <v>157.37</v>
      </c>
      <c r="E72" s="23">
        <v>52.4</v>
      </c>
      <c r="F72" s="23">
        <v>0</v>
      </c>
      <c r="G72" s="23">
        <v>26.26</v>
      </c>
      <c r="H72" s="23">
        <v>24.45</v>
      </c>
      <c r="I72" s="23">
        <v>50.5</v>
      </c>
      <c r="J72" s="23">
        <v>48.7</v>
      </c>
      <c r="K72" s="23">
        <v>54.88</v>
      </c>
      <c r="L72" s="30">
        <v>297.77999999999997</v>
      </c>
      <c r="M72" s="23">
        <v>8.7100000000000009</v>
      </c>
      <c r="N72" s="23">
        <v>174.06</v>
      </c>
      <c r="O72" s="23">
        <v>13.99</v>
      </c>
      <c r="P72" s="25">
        <v>53.4</v>
      </c>
    </row>
    <row r="73" spans="1:16" x14ac:dyDescent="0.15">
      <c r="A73" s="124"/>
      <c r="B73" s="115"/>
      <c r="C73" s="32" t="s">
        <v>109</v>
      </c>
      <c r="D73" s="4">
        <v>157.4</v>
      </c>
      <c r="E73" s="4">
        <v>52.41</v>
      </c>
      <c r="F73" s="4">
        <v>21.15</v>
      </c>
      <c r="G73" s="4">
        <v>26.24</v>
      </c>
      <c r="H73" s="4">
        <v>24.49</v>
      </c>
      <c r="I73" s="4">
        <v>50.32</v>
      </c>
      <c r="J73" s="4">
        <v>48.81</v>
      </c>
      <c r="K73" s="4">
        <v>52.76</v>
      </c>
      <c r="L73" s="11">
        <v>301.41000000000003</v>
      </c>
      <c r="M73" s="4">
        <v>8.7899999999999991</v>
      </c>
      <c r="N73" s="4">
        <v>172.91</v>
      </c>
      <c r="O73" s="4">
        <v>13.73</v>
      </c>
      <c r="P73" s="5">
        <v>52.75</v>
      </c>
    </row>
    <row r="74" spans="1:16" ht="14.25" thickBot="1" x14ac:dyDescent="0.2">
      <c r="A74" s="124"/>
      <c r="B74" s="118"/>
      <c r="C74" s="111" t="s">
        <v>39</v>
      </c>
      <c r="D74" s="81">
        <v>3.0000000000001137E-2</v>
      </c>
      <c r="E74" s="81">
        <v>9.9999999999980105E-3</v>
      </c>
      <c r="F74" s="81">
        <v>21.15</v>
      </c>
      <c r="G74" s="81">
        <v>-2.0000000000003126E-2</v>
      </c>
      <c r="H74" s="81">
        <v>3.9999999999999147E-2</v>
      </c>
      <c r="I74" s="81">
        <v>-0.17999999999999972</v>
      </c>
      <c r="J74" s="81">
        <v>0.10999999999999943</v>
      </c>
      <c r="K74" s="81">
        <v>-2.1200000000000045</v>
      </c>
      <c r="L74" s="86">
        <v>-3.6300000000000523</v>
      </c>
      <c r="M74" s="81">
        <v>-7.9999999999998295E-2</v>
      </c>
      <c r="N74" s="81">
        <v>-1.1500000000000057</v>
      </c>
      <c r="O74" s="81">
        <v>-0.25999999999999979</v>
      </c>
      <c r="P74" s="82">
        <v>-0.64999999999999858</v>
      </c>
    </row>
    <row r="75" spans="1:16" x14ac:dyDescent="0.15">
      <c r="A75" s="124"/>
      <c r="B75" s="114" t="s">
        <v>12</v>
      </c>
      <c r="C75" s="110" t="s">
        <v>106</v>
      </c>
      <c r="D75" s="26">
        <v>157.55000000000001</v>
      </c>
      <c r="E75" s="26">
        <v>52.67</v>
      </c>
      <c r="F75" s="26">
        <v>0</v>
      </c>
      <c r="G75" s="26">
        <v>26.8</v>
      </c>
      <c r="H75" s="26">
        <v>24.85</v>
      </c>
      <c r="I75" s="26">
        <v>51.82</v>
      </c>
      <c r="J75" s="26">
        <v>49.04</v>
      </c>
      <c r="K75" s="26">
        <v>53.08</v>
      </c>
      <c r="L75" s="31">
        <v>300.61</v>
      </c>
      <c r="M75" s="26">
        <v>8.75</v>
      </c>
      <c r="N75" s="26">
        <v>174.81</v>
      </c>
      <c r="O75" s="26">
        <v>14.36</v>
      </c>
      <c r="P75" s="27">
        <v>54.19</v>
      </c>
    </row>
    <row r="76" spans="1:16" x14ac:dyDescent="0.15">
      <c r="A76" s="124"/>
      <c r="B76" s="115"/>
      <c r="C76" s="32" t="s">
        <v>109</v>
      </c>
      <c r="D76" s="4">
        <v>157.6</v>
      </c>
      <c r="E76" s="4">
        <v>52.84</v>
      </c>
      <c r="F76" s="4">
        <v>21.27</v>
      </c>
      <c r="G76" s="4">
        <v>26.72</v>
      </c>
      <c r="H76" s="4">
        <v>24.82</v>
      </c>
      <c r="I76" s="4">
        <v>51.86</v>
      </c>
      <c r="J76" s="4">
        <v>48.88</v>
      </c>
      <c r="K76" s="4">
        <v>51.83</v>
      </c>
      <c r="L76" s="11">
        <v>303.08</v>
      </c>
      <c r="M76" s="4">
        <v>8.75</v>
      </c>
      <c r="N76" s="4">
        <v>174.53</v>
      </c>
      <c r="O76" s="4">
        <v>14.23</v>
      </c>
      <c r="P76" s="5">
        <v>53.99</v>
      </c>
    </row>
    <row r="77" spans="1:16" ht="14.25" thickBot="1" x14ac:dyDescent="0.2">
      <c r="A77" s="125"/>
      <c r="B77" s="116"/>
      <c r="C77" s="22" t="s">
        <v>39</v>
      </c>
      <c r="D77" s="57">
        <v>4.9999999999982947E-2</v>
      </c>
      <c r="E77" s="57">
        <v>0.17000000000000171</v>
      </c>
      <c r="F77" s="57">
        <v>21.27</v>
      </c>
      <c r="G77" s="57">
        <v>-8.0000000000001847E-2</v>
      </c>
      <c r="H77" s="57">
        <v>-3.0000000000001137E-2</v>
      </c>
      <c r="I77" s="57">
        <v>3.9999999999999147E-2</v>
      </c>
      <c r="J77" s="57">
        <v>-0.15999999999999659</v>
      </c>
      <c r="K77" s="57">
        <v>-1.25</v>
      </c>
      <c r="L77" s="85">
        <v>-2.4699999999999704</v>
      </c>
      <c r="M77" s="57">
        <v>0</v>
      </c>
      <c r="N77" s="57">
        <v>-0.28000000000000114</v>
      </c>
      <c r="O77" s="57">
        <v>-0.12999999999999901</v>
      </c>
      <c r="P77" s="58">
        <v>-0.19999999999999574</v>
      </c>
    </row>
  </sheetData>
  <mergeCells count="33">
    <mergeCell ref="A2:A3"/>
    <mergeCell ref="B2:B3"/>
    <mergeCell ref="C2:C3"/>
    <mergeCell ref="A4:A39"/>
    <mergeCell ref="B4:B6"/>
    <mergeCell ref="B7:B9"/>
    <mergeCell ref="B10:B12"/>
    <mergeCell ref="B13:B15"/>
    <mergeCell ref="B16:B18"/>
    <mergeCell ref="B19:B21"/>
    <mergeCell ref="B75:B77"/>
    <mergeCell ref="A1:P1"/>
    <mergeCell ref="B37:B39"/>
    <mergeCell ref="A42:A77"/>
    <mergeCell ref="B42:B44"/>
    <mergeCell ref="B45:B47"/>
    <mergeCell ref="B48:B50"/>
    <mergeCell ref="B51:B53"/>
    <mergeCell ref="B54:B56"/>
    <mergeCell ref="A40:A41"/>
    <mergeCell ref="B22:B24"/>
    <mergeCell ref="B25:B27"/>
    <mergeCell ref="B28:B30"/>
    <mergeCell ref="B31:B33"/>
    <mergeCell ref="B34:B36"/>
    <mergeCell ref="B72:B74"/>
    <mergeCell ref="C40:C41"/>
    <mergeCell ref="B63:B65"/>
    <mergeCell ref="B66:B68"/>
    <mergeCell ref="B69:B71"/>
    <mergeCell ref="B57:B59"/>
    <mergeCell ref="B60:B62"/>
    <mergeCell ref="B40:B41"/>
  </mergeCells>
  <phoneticPr fontId="2"/>
  <printOptions horizontalCentered="1" verticalCentered="1"/>
  <pageMargins left="0.39370078740157483" right="0.39370078740157483" top="0.78740157480314965" bottom="0.59055118110236227" header="0.51181102362204722" footer="0.51181102362204722"/>
  <pageSetup paperSize="9" scale="83" orientation="landscape" r:id="rId1"/>
  <headerFooter alignWithMargins="0">
    <oddHeader xml:space="preserve">&amp;C&amp;"ＭＳ Ｐゴシック,太字"&amp;16群馬県平均比較（平成30年度と令和元年度）&amp;"ＭＳ Ｐゴシック,標準"&amp;11
</oddHeader>
    <oddFooter>&amp;R　　　&amp;D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150" zoomScaleNormal="150" workbookViewId="0">
      <selection activeCell="E42" sqref="E42"/>
    </sheetView>
  </sheetViews>
  <sheetFormatPr defaultRowHeight="12" x14ac:dyDescent="0.15"/>
  <cols>
    <col min="1" max="1" width="5.25" style="1" bestFit="1" customWidth="1"/>
    <col min="2" max="2" width="6.125" style="1" customWidth="1"/>
    <col min="3" max="3" width="9" style="1" bestFit="1"/>
    <col min="4" max="5" width="9.375" style="1" customWidth="1"/>
    <col min="6" max="6" width="9.375" style="1" hidden="1" customWidth="1"/>
    <col min="7" max="15" width="9.375" style="1" customWidth="1"/>
    <col min="16" max="16384" width="9" style="1"/>
  </cols>
  <sheetData>
    <row r="1" spans="1:15" ht="24" customHeight="1" thickBot="1" x14ac:dyDescent="0.25">
      <c r="A1" s="138" t="s">
        <v>111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7" t="s">
        <v>102</v>
      </c>
      <c r="O1" s="137"/>
    </row>
    <row r="2" spans="1:15" s="3" customFormat="1" ht="27" customHeight="1" x14ac:dyDescent="0.15">
      <c r="A2" s="143" t="s">
        <v>46</v>
      </c>
      <c r="B2" s="15"/>
      <c r="C2" s="13" t="s">
        <v>43</v>
      </c>
      <c r="D2" s="59" t="s">
        <v>90</v>
      </c>
      <c r="E2" s="60" t="s">
        <v>91</v>
      </c>
      <c r="F2" s="60" t="s">
        <v>92</v>
      </c>
      <c r="G2" s="60" t="s">
        <v>93</v>
      </c>
      <c r="H2" s="12" t="s">
        <v>49</v>
      </c>
      <c r="I2" s="12" t="s">
        <v>55</v>
      </c>
      <c r="J2" s="12" t="s">
        <v>50</v>
      </c>
      <c r="K2" s="12" t="s">
        <v>103</v>
      </c>
      <c r="L2" s="60" t="s">
        <v>48</v>
      </c>
      <c r="M2" s="12" t="s">
        <v>57</v>
      </c>
      <c r="N2" s="60" t="s">
        <v>94</v>
      </c>
      <c r="O2" s="61" t="s">
        <v>86</v>
      </c>
    </row>
    <row r="3" spans="1:15" s="3" customFormat="1" ht="18.75" customHeight="1" thickBot="1" x14ac:dyDescent="0.2">
      <c r="A3" s="144"/>
      <c r="B3" s="16" t="s">
        <v>44</v>
      </c>
      <c r="C3" s="62"/>
      <c r="D3" s="63" t="s">
        <v>34</v>
      </c>
      <c r="E3" s="64" t="s">
        <v>104</v>
      </c>
      <c r="F3" s="64" t="s">
        <v>105</v>
      </c>
      <c r="G3" s="64" t="s">
        <v>104</v>
      </c>
      <c r="H3" s="64" t="s">
        <v>95</v>
      </c>
      <c r="I3" s="64" t="s">
        <v>105</v>
      </c>
      <c r="J3" s="64" t="s">
        <v>96</v>
      </c>
      <c r="K3" s="64" t="s">
        <v>95</v>
      </c>
      <c r="L3" s="64" t="s">
        <v>97</v>
      </c>
      <c r="M3" s="64" t="s">
        <v>34</v>
      </c>
      <c r="N3" s="64" t="s">
        <v>98</v>
      </c>
      <c r="O3" s="65" t="s">
        <v>89</v>
      </c>
    </row>
    <row r="4" spans="1:15" s="3" customFormat="1" ht="13.5" customHeight="1" x14ac:dyDescent="0.15">
      <c r="A4" s="139" t="s">
        <v>61</v>
      </c>
      <c r="B4" s="142" t="s">
        <v>99</v>
      </c>
      <c r="C4" s="66" t="s">
        <v>68</v>
      </c>
      <c r="D4" s="67">
        <v>7487</v>
      </c>
      <c r="E4" s="68">
        <v>7422</v>
      </c>
      <c r="F4" s="68">
        <v>7419</v>
      </c>
      <c r="G4" s="68">
        <v>7527</v>
      </c>
      <c r="H4" s="68">
        <v>7235</v>
      </c>
      <c r="I4" s="68">
        <v>7526</v>
      </c>
      <c r="J4" s="68">
        <v>7492</v>
      </c>
      <c r="K4" s="68">
        <v>7495</v>
      </c>
      <c r="L4" s="68">
        <v>7475</v>
      </c>
      <c r="M4" s="68">
        <v>7512</v>
      </c>
      <c r="N4" s="68">
        <v>7520</v>
      </c>
      <c r="O4" s="69">
        <v>7089</v>
      </c>
    </row>
    <row r="5" spans="1:15" s="3" customFormat="1" ht="13.5" x14ac:dyDescent="0.15">
      <c r="A5" s="140"/>
      <c r="B5" s="132"/>
      <c r="C5" s="70" t="s">
        <v>100</v>
      </c>
      <c r="D5" s="71">
        <v>117.16</v>
      </c>
      <c r="E5" s="72">
        <v>21.73</v>
      </c>
      <c r="F5" s="72">
        <v>15.79</v>
      </c>
      <c r="G5" s="72">
        <v>9.1999999999999993</v>
      </c>
      <c r="H5" s="72">
        <v>12.05</v>
      </c>
      <c r="I5" s="72">
        <v>25.35</v>
      </c>
      <c r="J5" s="72">
        <v>26.49</v>
      </c>
      <c r="K5" s="72">
        <v>18.510000000000002</v>
      </c>
      <c r="L5" s="72">
        <v>11.55</v>
      </c>
      <c r="M5" s="72">
        <v>111.82</v>
      </c>
      <c r="N5" s="72">
        <v>7.88</v>
      </c>
      <c r="O5" s="73">
        <v>30.13</v>
      </c>
    </row>
    <row r="6" spans="1:15" s="3" customFormat="1" ht="13.5" x14ac:dyDescent="0.15">
      <c r="A6" s="140"/>
      <c r="B6" s="133"/>
      <c r="C6" s="70" t="s">
        <v>101</v>
      </c>
      <c r="D6" s="71">
        <v>5.17</v>
      </c>
      <c r="E6" s="72">
        <v>3.38</v>
      </c>
      <c r="F6" s="72">
        <v>1.67</v>
      </c>
      <c r="G6" s="72">
        <v>2.37</v>
      </c>
      <c r="H6" s="72">
        <v>5.03</v>
      </c>
      <c r="I6" s="72">
        <v>7.02</v>
      </c>
      <c r="J6" s="72">
        <v>5.28</v>
      </c>
      <c r="K6" s="72">
        <v>9.91</v>
      </c>
      <c r="L6" s="72">
        <v>1.1399999999999999</v>
      </c>
      <c r="M6" s="72">
        <v>19.16</v>
      </c>
      <c r="N6" s="72">
        <v>3.29</v>
      </c>
      <c r="O6" s="73">
        <v>6.66</v>
      </c>
    </row>
    <row r="7" spans="1:15" s="3" customFormat="1" ht="13.5" customHeight="1" x14ac:dyDescent="0.15">
      <c r="A7" s="140"/>
      <c r="B7" s="131" t="s">
        <v>13</v>
      </c>
      <c r="C7" s="70" t="s">
        <v>68</v>
      </c>
      <c r="D7" s="74">
        <v>7794</v>
      </c>
      <c r="E7" s="75">
        <v>7684</v>
      </c>
      <c r="F7" s="75">
        <v>7683</v>
      </c>
      <c r="G7" s="75">
        <v>7802</v>
      </c>
      <c r="H7" s="75">
        <v>7648</v>
      </c>
      <c r="I7" s="75">
        <v>7792</v>
      </c>
      <c r="J7" s="75">
        <v>7789</v>
      </c>
      <c r="K7" s="75">
        <v>7781</v>
      </c>
      <c r="L7" s="75">
        <v>7737</v>
      </c>
      <c r="M7" s="75">
        <v>7789</v>
      </c>
      <c r="N7" s="75">
        <v>7789</v>
      </c>
      <c r="O7" s="76">
        <v>7479</v>
      </c>
    </row>
    <row r="8" spans="1:15" s="3" customFormat="1" ht="13.5" x14ac:dyDescent="0.15">
      <c r="A8" s="140"/>
      <c r="B8" s="132"/>
      <c r="C8" s="70" t="s">
        <v>100</v>
      </c>
      <c r="D8" s="71">
        <v>123.13</v>
      </c>
      <c r="E8" s="72">
        <v>24.51</v>
      </c>
      <c r="F8" s="72">
        <v>16.12</v>
      </c>
      <c r="G8" s="72">
        <v>10.76</v>
      </c>
      <c r="H8" s="72">
        <v>14.37</v>
      </c>
      <c r="I8" s="72">
        <v>27.23</v>
      </c>
      <c r="J8" s="72">
        <v>30.7</v>
      </c>
      <c r="K8" s="72">
        <v>27.62</v>
      </c>
      <c r="L8" s="72">
        <v>10.72</v>
      </c>
      <c r="M8" s="72">
        <v>123.59</v>
      </c>
      <c r="N8" s="72">
        <v>10.99</v>
      </c>
      <c r="O8" s="73">
        <v>37</v>
      </c>
    </row>
    <row r="9" spans="1:15" s="3" customFormat="1" ht="13.5" x14ac:dyDescent="0.15">
      <c r="A9" s="140"/>
      <c r="B9" s="133"/>
      <c r="C9" s="70" t="s">
        <v>101</v>
      </c>
      <c r="D9" s="71">
        <v>5.39</v>
      </c>
      <c r="E9" s="72">
        <v>4.21</v>
      </c>
      <c r="F9" s="72">
        <v>1.96</v>
      </c>
      <c r="G9" s="72">
        <v>2.63</v>
      </c>
      <c r="H9" s="72">
        <v>5.35</v>
      </c>
      <c r="I9" s="72">
        <v>7.38</v>
      </c>
      <c r="J9" s="72">
        <v>6.41</v>
      </c>
      <c r="K9" s="72">
        <v>13.95</v>
      </c>
      <c r="L9" s="72">
        <v>0.98</v>
      </c>
      <c r="M9" s="72">
        <v>19.12</v>
      </c>
      <c r="N9" s="72">
        <v>4.57</v>
      </c>
      <c r="O9" s="73">
        <v>7.42</v>
      </c>
    </row>
    <row r="10" spans="1:15" s="3" customFormat="1" ht="13.5" customHeight="1" x14ac:dyDescent="0.15">
      <c r="A10" s="140"/>
      <c r="B10" s="131" t="s">
        <v>14</v>
      </c>
      <c r="C10" s="70" t="s">
        <v>68</v>
      </c>
      <c r="D10" s="74">
        <v>8064</v>
      </c>
      <c r="E10" s="75">
        <v>7954</v>
      </c>
      <c r="F10" s="75">
        <v>7952</v>
      </c>
      <c r="G10" s="75">
        <v>8081</v>
      </c>
      <c r="H10" s="75">
        <v>7979</v>
      </c>
      <c r="I10" s="75">
        <v>8061</v>
      </c>
      <c r="J10" s="75">
        <v>8062</v>
      </c>
      <c r="K10" s="75">
        <v>8022</v>
      </c>
      <c r="L10" s="75">
        <v>8012</v>
      </c>
      <c r="M10" s="75">
        <v>8043</v>
      </c>
      <c r="N10" s="75">
        <v>8066</v>
      </c>
      <c r="O10" s="76">
        <v>7765</v>
      </c>
    </row>
    <row r="11" spans="1:15" s="3" customFormat="1" ht="13.5" x14ac:dyDescent="0.15">
      <c r="A11" s="140"/>
      <c r="B11" s="132"/>
      <c r="C11" s="70" t="s">
        <v>100</v>
      </c>
      <c r="D11" s="71">
        <v>128.65</v>
      </c>
      <c r="E11" s="72">
        <v>27.64</v>
      </c>
      <c r="F11" s="72">
        <v>16.649999999999999</v>
      </c>
      <c r="G11" s="72">
        <v>12.43</v>
      </c>
      <c r="H11" s="72">
        <v>16.059999999999999</v>
      </c>
      <c r="I11" s="72">
        <v>29</v>
      </c>
      <c r="J11" s="72">
        <v>34.57</v>
      </c>
      <c r="K11" s="72">
        <v>35.51</v>
      </c>
      <c r="L11" s="72">
        <v>10.18</v>
      </c>
      <c r="M11" s="72">
        <v>132.83000000000001</v>
      </c>
      <c r="N11" s="72">
        <v>14.31</v>
      </c>
      <c r="O11" s="73">
        <v>42.68</v>
      </c>
    </row>
    <row r="12" spans="1:15" s="3" customFormat="1" ht="13.5" x14ac:dyDescent="0.15">
      <c r="A12" s="140"/>
      <c r="B12" s="133"/>
      <c r="C12" s="70" t="s">
        <v>101</v>
      </c>
      <c r="D12" s="71">
        <v>5.57</v>
      </c>
      <c r="E12" s="72">
        <v>5.12</v>
      </c>
      <c r="F12" s="72">
        <v>2.29</v>
      </c>
      <c r="G12" s="72">
        <v>2.9</v>
      </c>
      <c r="H12" s="72">
        <v>5.78</v>
      </c>
      <c r="I12" s="72">
        <v>7.82</v>
      </c>
      <c r="J12" s="72">
        <v>7.64</v>
      </c>
      <c r="K12" s="72">
        <v>17.11</v>
      </c>
      <c r="L12" s="72">
        <v>0.92</v>
      </c>
      <c r="M12" s="72">
        <v>19.34</v>
      </c>
      <c r="N12" s="72">
        <v>5.87</v>
      </c>
      <c r="O12" s="73">
        <v>8.2899999999999991</v>
      </c>
    </row>
    <row r="13" spans="1:15" s="3" customFormat="1" ht="13.5" customHeight="1" x14ac:dyDescent="0.15">
      <c r="A13" s="140"/>
      <c r="B13" s="131" t="s">
        <v>15</v>
      </c>
      <c r="C13" s="70" t="s">
        <v>68</v>
      </c>
      <c r="D13" s="74">
        <v>8391</v>
      </c>
      <c r="E13" s="75">
        <v>8283</v>
      </c>
      <c r="F13" s="75">
        <v>8282</v>
      </c>
      <c r="G13" s="75">
        <v>8404</v>
      </c>
      <c r="H13" s="75">
        <v>8338</v>
      </c>
      <c r="I13" s="75">
        <v>8378</v>
      </c>
      <c r="J13" s="75">
        <v>8379</v>
      </c>
      <c r="K13" s="75">
        <v>8370</v>
      </c>
      <c r="L13" s="75">
        <v>8326</v>
      </c>
      <c r="M13" s="75">
        <v>8355</v>
      </c>
      <c r="N13" s="75">
        <v>8375</v>
      </c>
      <c r="O13" s="76">
        <v>8112</v>
      </c>
    </row>
    <row r="14" spans="1:15" s="3" customFormat="1" ht="13.5" x14ac:dyDescent="0.15">
      <c r="A14" s="140"/>
      <c r="B14" s="132"/>
      <c r="C14" s="70" t="s">
        <v>100</v>
      </c>
      <c r="D14" s="71">
        <v>133.93</v>
      </c>
      <c r="E14" s="72">
        <v>31.04</v>
      </c>
      <c r="F14" s="72">
        <v>17.239999999999998</v>
      </c>
      <c r="G14" s="72">
        <v>14.15</v>
      </c>
      <c r="H14" s="72">
        <v>17.97</v>
      </c>
      <c r="I14" s="72">
        <v>31.21</v>
      </c>
      <c r="J14" s="72">
        <v>38.049999999999997</v>
      </c>
      <c r="K14" s="72">
        <v>42.7</v>
      </c>
      <c r="L14" s="72">
        <v>9.73</v>
      </c>
      <c r="M14" s="72">
        <v>141.65</v>
      </c>
      <c r="N14" s="72">
        <v>17.68</v>
      </c>
      <c r="O14" s="73">
        <v>48.14</v>
      </c>
    </row>
    <row r="15" spans="1:15" s="3" customFormat="1" ht="13.5" x14ac:dyDescent="0.15">
      <c r="A15" s="140"/>
      <c r="B15" s="133"/>
      <c r="C15" s="70" t="s">
        <v>101</v>
      </c>
      <c r="D15" s="71">
        <v>5.95</v>
      </c>
      <c r="E15" s="72">
        <v>6.37</v>
      </c>
      <c r="F15" s="72">
        <v>2.67</v>
      </c>
      <c r="G15" s="72">
        <v>3.26</v>
      </c>
      <c r="H15" s="72">
        <v>5.96</v>
      </c>
      <c r="I15" s="72">
        <v>7.89</v>
      </c>
      <c r="J15" s="72">
        <v>7.95</v>
      </c>
      <c r="K15" s="72">
        <v>19.920000000000002</v>
      </c>
      <c r="L15" s="72">
        <v>0.92</v>
      </c>
      <c r="M15" s="72">
        <v>20.18</v>
      </c>
      <c r="N15" s="72">
        <v>7.01</v>
      </c>
      <c r="O15" s="73">
        <v>8.94</v>
      </c>
    </row>
    <row r="16" spans="1:15" s="3" customFormat="1" ht="13.5" customHeight="1" x14ac:dyDescent="0.15">
      <c r="A16" s="140"/>
      <c r="B16" s="131" t="s">
        <v>16</v>
      </c>
      <c r="C16" s="70" t="s">
        <v>68</v>
      </c>
      <c r="D16" s="74">
        <v>8539</v>
      </c>
      <c r="E16" s="75">
        <v>8458</v>
      </c>
      <c r="F16" s="75">
        <v>8456</v>
      </c>
      <c r="G16" s="75">
        <v>8534</v>
      </c>
      <c r="H16" s="75">
        <v>8445</v>
      </c>
      <c r="I16" s="75">
        <v>8493</v>
      </c>
      <c r="J16" s="75">
        <v>8475</v>
      </c>
      <c r="K16" s="75">
        <v>8475</v>
      </c>
      <c r="L16" s="75">
        <v>8431</v>
      </c>
      <c r="M16" s="75">
        <v>8493</v>
      </c>
      <c r="N16" s="75">
        <v>8504</v>
      </c>
      <c r="O16" s="76">
        <v>8252</v>
      </c>
    </row>
    <row r="17" spans="1:15" s="3" customFormat="1" ht="13.5" x14ac:dyDescent="0.15">
      <c r="A17" s="140"/>
      <c r="B17" s="132"/>
      <c r="C17" s="70" t="s">
        <v>100</v>
      </c>
      <c r="D17" s="71">
        <v>139.30000000000001</v>
      </c>
      <c r="E17" s="72">
        <v>34.840000000000003</v>
      </c>
      <c r="F17" s="72">
        <v>17.87</v>
      </c>
      <c r="G17" s="72">
        <v>16.23</v>
      </c>
      <c r="H17" s="72">
        <v>19.77</v>
      </c>
      <c r="I17" s="72">
        <v>33</v>
      </c>
      <c r="J17" s="72">
        <v>42.17</v>
      </c>
      <c r="K17" s="72">
        <v>49.96</v>
      </c>
      <c r="L17" s="72">
        <v>9.3800000000000008</v>
      </c>
      <c r="M17" s="72">
        <v>150.13999999999999</v>
      </c>
      <c r="N17" s="72">
        <v>20.8</v>
      </c>
      <c r="O17" s="73">
        <v>53.35</v>
      </c>
    </row>
    <row r="18" spans="1:15" s="3" customFormat="1" ht="13.5" x14ac:dyDescent="0.15">
      <c r="A18" s="140"/>
      <c r="B18" s="133"/>
      <c r="C18" s="70" t="s">
        <v>101</v>
      </c>
      <c r="D18" s="71">
        <v>6.39</v>
      </c>
      <c r="E18" s="72">
        <v>7.49</v>
      </c>
      <c r="F18" s="72">
        <v>2.92</v>
      </c>
      <c r="G18" s="72">
        <v>3.79</v>
      </c>
      <c r="H18" s="72">
        <v>5.99</v>
      </c>
      <c r="I18" s="72">
        <v>8.4700000000000006</v>
      </c>
      <c r="J18" s="72">
        <v>7.54</v>
      </c>
      <c r="K18" s="72">
        <v>21.42</v>
      </c>
      <c r="L18" s="72">
        <v>0.88</v>
      </c>
      <c r="M18" s="72">
        <v>21.19</v>
      </c>
      <c r="N18" s="72">
        <v>8.01</v>
      </c>
      <c r="O18" s="73">
        <v>9.3699999999999992</v>
      </c>
    </row>
    <row r="19" spans="1:15" s="3" customFormat="1" ht="13.5" customHeight="1" x14ac:dyDescent="0.15">
      <c r="A19" s="140"/>
      <c r="B19" s="131" t="s">
        <v>17</v>
      </c>
      <c r="C19" s="70" t="s">
        <v>68</v>
      </c>
      <c r="D19" s="74">
        <v>8673</v>
      </c>
      <c r="E19" s="75">
        <v>8618</v>
      </c>
      <c r="F19" s="75">
        <v>8618</v>
      </c>
      <c r="G19" s="75">
        <v>8612</v>
      </c>
      <c r="H19" s="75">
        <v>8579</v>
      </c>
      <c r="I19" s="75">
        <v>8614</v>
      </c>
      <c r="J19" s="75">
        <v>8575</v>
      </c>
      <c r="K19" s="75">
        <v>8565</v>
      </c>
      <c r="L19" s="75">
        <v>8538</v>
      </c>
      <c r="M19" s="75">
        <v>8578</v>
      </c>
      <c r="N19" s="75">
        <v>8607</v>
      </c>
      <c r="O19" s="76">
        <v>8318</v>
      </c>
    </row>
    <row r="20" spans="1:15" s="3" customFormat="1" ht="13.5" x14ac:dyDescent="0.15">
      <c r="A20" s="140"/>
      <c r="B20" s="132"/>
      <c r="C20" s="70" t="s">
        <v>100</v>
      </c>
      <c r="D20" s="71">
        <v>145.35</v>
      </c>
      <c r="E20" s="72">
        <v>39.03</v>
      </c>
      <c r="F20" s="72">
        <v>18.350000000000001</v>
      </c>
      <c r="G20" s="72">
        <v>19.16</v>
      </c>
      <c r="H20" s="72">
        <v>21.49</v>
      </c>
      <c r="I20" s="72">
        <v>35.340000000000003</v>
      </c>
      <c r="J20" s="72">
        <v>45.3</v>
      </c>
      <c r="K20" s="72">
        <v>57.36</v>
      </c>
      <c r="L20" s="72">
        <v>8.9499999999999993</v>
      </c>
      <c r="M20" s="72">
        <v>160.6</v>
      </c>
      <c r="N20" s="72">
        <v>23.89</v>
      </c>
      <c r="O20" s="73">
        <v>58.93</v>
      </c>
    </row>
    <row r="21" spans="1:15" s="3" customFormat="1" ht="14.25" thickBot="1" x14ac:dyDescent="0.2">
      <c r="A21" s="141"/>
      <c r="B21" s="134"/>
      <c r="C21" s="77" t="s">
        <v>101</v>
      </c>
      <c r="D21" s="78">
        <v>7.39</v>
      </c>
      <c r="E21" s="79">
        <v>8.8800000000000008</v>
      </c>
      <c r="F21" s="79">
        <v>3.1</v>
      </c>
      <c r="G21" s="79">
        <v>4.8</v>
      </c>
      <c r="H21" s="79">
        <v>5.99</v>
      </c>
      <c r="I21" s="79">
        <v>8.43</v>
      </c>
      <c r="J21" s="79">
        <v>7.3</v>
      </c>
      <c r="K21" s="79">
        <v>22.91</v>
      </c>
      <c r="L21" s="79">
        <v>0.87</v>
      </c>
      <c r="M21" s="79">
        <v>22.92</v>
      </c>
      <c r="N21" s="79">
        <v>9.01</v>
      </c>
      <c r="O21" s="80">
        <v>9.6300000000000008</v>
      </c>
    </row>
    <row r="22" spans="1:15" s="3" customFormat="1" ht="13.5" customHeight="1" x14ac:dyDescent="0.15">
      <c r="A22" s="139" t="s">
        <v>62</v>
      </c>
      <c r="B22" s="142" t="s">
        <v>99</v>
      </c>
      <c r="C22" s="66" t="s">
        <v>68</v>
      </c>
      <c r="D22" s="67">
        <v>7366</v>
      </c>
      <c r="E22" s="68">
        <v>7311</v>
      </c>
      <c r="F22" s="68">
        <v>7311</v>
      </c>
      <c r="G22" s="68">
        <v>7385</v>
      </c>
      <c r="H22" s="68">
        <v>7165</v>
      </c>
      <c r="I22" s="68">
        <v>7393</v>
      </c>
      <c r="J22" s="68">
        <v>7364</v>
      </c>
      <c r="K22" s="68">
        <v>7345</v>
      </c>
      <c r="L22" s="68">
        <v>7349</v>
      </c>
      <c r="M22" s="68">
        <v>7372</v>
      </c>
      <c r="N22" s="68">
        <v>7370</v>
      </c>
      <c r="O22" s="69">
        <v>6992</v>
      </c>
    </row>
    <row r="23" spans="1:15" s="3" customFormat="1" ht="13.5" x14ac:dyDescent="0.15">
      <c r="A23" s="140"/>
      <c r="B23" s="132"/>
      <c r="C23" s="70" t="s">
        <v>100</v>
      </c>
      <c r="D23" s="71">
        <v>116.16</v>
      </c>
      <c r="E23" s="72">
        <v>21.33</v>
      </c>
      <c r="F23" s="72">
        <v>15.76</v>
      </c>
      <c r="G23" s="72">
        <v>8.64</v>
      </c>
      <c r="H23" s="72">
        <v>11.91</v>
      </c>
      <c r="I23" s="72">
        <v>27.66</v>
      </c>
      <c r="J23" s="72">
        <v>25.81</v>
      </c>
      <c r="K23" s="72">
        <v>15.81</v>
      </c>
      <c r="L23" s="72">
        <v>11.86</v>
      </c>
      <c r="M23" s="72">
        <v>105.26</v>
      </c>
      <c r="N23" s="72">
        <v>5.49</v>
      </c>
      <c r="O23" s="73">
        <v>30.51</v>
      </c>
    </row>
    <row r="24" spans="1:15" s="3" customFormat="1" ht="13.5" x14ac:dyDescent="0.15">
      <c r="A24" s="140"/>
      <c r="B24" s="133"/>
      <c r="C24" s="70" t="s">
        <v>101</v>
      </c>
      <c r="D24" s="71">
        <v>5.16</v>
      </c>
      <c r="E24" s="72">
        <v>3.36</v>
      </c>
      <c r="F24" s="72">
        <v>1.7</v>
      </c>
      <c r="G24" s="72">
        <v>2.23</v>
      </c>
      <c r="H24" s="72">
        <v>4.84</v>
      </c>
      <c r="I24" s="72">
        <v>7.1</v>
      </c>
      <c r="J24" s="72">
        <v>4.83</v>
      </c>
      <c r="K24" s="72">
        <v>7.26</v>
      </c>
      <c r="L24" s="72">
        <v>1.1200000000000001</v>
      </c>
      <c r="M24" s="72">
        <v>17.57</v>
      </c>
      <c r="N24" s="72">
        <v>1.98</v>
      </c>
      <c r="O24" s="73">
        <v>6.7</v>
      </c>
    </row>
    <row r="25" spans="1:15" s="3" customFormat="1" ht="13.5" x14ac:dyDescent="0.15">
      <c r="A25" s="140"/>
      <c r="B25" s="131" t="s">
        <v>13</v>
      </c>
      <c r="C25" s="70" t="s">
        <v>68</v>
      </c>
      <c r="D25" s="74">
        <v>7547</v>
      </c>
      <c r="E25" s="75">
        <v>7481</v>
      </c>
      <c r="F25" s="75">
        <v>7481</v>
      </c>
      <c r="G25" s="75">
        <v>7593</v>
      </c>
      <c r="H25" s="75">
        <v>7487</v>
      </c>
      <c r="I25" s="75">
        <v>7601</v>
      </c>
      <c r="J25" s="75">
        <v>7583</v>
      </c>
      <c r="K25" s="75">
        <v>7559</v>
      </c>
      <c r="L25" s="75">
        <v>7552</v>
      </c>
      <c r="M25" s="75">
        <v>7578</v>
      </c>
      <c r="N25" s="75">
        <v>7553</v>
      </c>
      <c r="O25" s="76">
        <v>7342</v>
      </c>
    </row>
    <row r="26" spans="1:15" s="3" customFormat="1" ht="13.5" x14ac:dyDescent="0.15">
      <c r="A26" s="140"/>
      <c r="B26" s="132"/>
      <c r="C26" s="70" t="s">
        <v>100</v>
      </c>
      <c r="D26" s="71">
        <v>121.88</v>
      </c>
      <c r="E26" s="72">
        <v>23.86</v>
      </c>
      <c r="F26" s="72">
        <v>16.02</v>
      </c>
      <c r="G26" s="72">
        <v>10.15</v>
      </c>
      <c r="H26" s="72">
        <v>14.02</v>
      </c>
      <c r="I26" s="72">
        <v>30.01</v>
      </c>
      <c r="J26" s="72">
        <v>29.73</v>
      </c>
      <c r="K26" s="72">
        <v>22.03</v>
      </c>
      <c r="L26" s="72">
        <v>11.03</v>
      </c>
      <c r="M26" s="72">
        <v>116.56</v>
      </c>
      <c r="N26" s="72">
        <v>7.27</v>
      </c>
      <c r="O26" s="73">
        <v>37.630000000000003</v>
      </c>
    </row>
    <row r="27" spans="1:15" s="3" customFormat="1" ht="13.5" x14ac:dyDescent="0.15">
      <c r="A27" s="140"/>
      <c r="B27" s="133"/>
      <c r="C27" s="70" t="s">
        <v>101</v>
      </c>
      <c r="D27" s="71">
        <v>5.32</v>
      </c>
      <c r="E27" s="72">
        <v>3.92</v>
      </c>
      <c r="F27" s="72">
        <v>1.85</v>
      </c>
      <c r="G27" s="72">
        <v>2.4300000000000002</v>
      </c>
      <c r="H27" s="72">
        <v>4.93</v>
      </c>
      <c r="I27" s="72">
        <v>7.35</v>
      </c>
      <c r="J27" s="72">
        <v>5.88</v>
      </c>
      <c r="K27" s="72">
        <v>10.119999999999999</v>
      </c>
      <c r="L27" s="72">
        <v>0.95</v>
      </c>
      <c r="M27" s="72">
        <v>17.52</v>
      </c>
      <c r="N27" s="72">
        <v>2.48</v>
      </c>
      <c r="O27" s="73">
        <v>7.3</v>
      </c>
    </row>
    <row r="28" spans="1:15" s="3" customFormat="1" ht="13.5" x14ac:dyDescent="0.15">
      <c r="A28" s="140"/>
      <c r="B28" s="131" t="s">
        <v>14</v>
      </c>
      <c r="C28" s="70" t="s">
        <v>68</v>
      </c>
      <c r="D28" s="74">
        <v>7642</v>
      </c>
      <c r="E28" s="75">
        <v>7587</v>
      </c>
      <c r="F28" s="75">
        <v>7584</v>
      </c>
      <c r="G28" s="75">
        <v>7685</v>
      </c>
      <c r="H28" s="75">
        <v>7592</v>
      </c>
      <c r="I28" s="75">
        <v>7670</v>
      </c>
      <c r="J28" s="75">
        <v>7664</v>
      </c>
      <c r="K28" s="75">
        <v>7646</v>
      </c>
      <c r="L28" s="75">
        <v>7632</v>
      </c>
      <c r="M28" s="75">
        <v>7662</v>
      </c>
      <c r="N28" s="75">
        <v>7656</v>
      </c>
      <c r="O28" s="76">
        <v>7404</v>
      </c>
    </row>
    <row r="29" spans="1:15" s="3" customFormat="1" ht="13.5" x14ac:dyDescent="0.15">
      <c r="A29" s="140"/>
      <c r="B29" s="132"/>
      <c r="C29" s="70" t="s">
        <v>100</v>
      </c>
      <c r="D29" s="71">
        <v>127.88</v>
      </c>
      <c r="E29" s="72">
        <v>27.03</v>
      </c>
      <c r="F29" s="72">
        <v>16.47</v>
      </c>
      <c r="G29" s="72">
        <v>11.78</v>
      </c>
      <c r="H29" s="72">
        <v>15.77</v>
      </c>
      <c r="I29" s="72">
        <v>32.520000000000003</v>
      </c>
      <c r="J29" s="72">
        <v>33.6</v>
      </c>
      <c r="K29" s="72">
        <v>27.79</v>
      </c>
      <c r="L29" s="72">
        <v>10.48</v>
      </c>
      <c r="M29" s="72">
        <v>126.35</v>
      </c>
      <c r="N29" s="72">
        <v>9.2799999999999994</v>
      </c>
      <c r="O29" s="73">
        <v>43.95</v>
      </c>
    </row>
    <row r="30" spans="1:15" s="3" customFormat="1" ht="13.5" x14ac:dyDescent="0.15">
      <c r="A30" s="140"/>
      <c r="B30" s="133"/>
      <c r="C30" s="70" t="s">
        <v>101</v>
      </c>
      <c r="D30" s="71">
        <v>5.79</v>
      </c>
      <c r="E30" s="72">
        <v>5.0199999999999996</v>
      </c>
      <c r="F30" s="72">
        <v>2.23</v>
      </c>
      <c r="G30" s="72">
        <v>2.76</v>
      </c>
      <c r="H30" s="72">
        <v>5.41</v>
      </c>
      <c r="I30" s="72">
        <v>7.74</v>
      </c>
      <c r="J30" s="72">
        <v>6.97</v>
      </c>
      <c r="K30" s="72">
        <v>12.95</v>
      </c>
      <c r="L30" s="72">
        <v>0.89</v>
      </c>
      <c r="M30" s="72">
        <v>18.34</v>
      </c>
      <c r="N30" s="72">
        <v>3.21</v>
      </c>
      <c r="O30" s="73">
        <v>8.1300000000000008</v>
      </c>
    </row>
    <row r="31" spans="1:15" s="3" customFormat="1" ht="13.5" x14ac:dyDescent="0.15">
      <c r="A31" s="140"/>
      <c r="B31" s="131" t="s">
        <v>15</v>
      </c>
      <c r="C31" s="70" t="s">
        <v>68</v>
      </c>
      <c r="D31" s="74">
        <v>7823</v>
      </c>
      <c r="E31" s="75">
        <v>7784</v>
      </c>
      <c r="F31" s="75">
        <v>7784</v>
      </c>
      <c r="G31" s="75">
        <v>7849</v>
      </c>
      <c r="H31" s="75">
        <v>7784</v>
      </c>
      <c r="I31" s="75">
        <v>7820</v>
      </c>
      <c r="J31" s="75">
        <v>7809</v>
      </c>
      <c r="K31" s="75">
        <v>7787</v>
      </c>
      <c r="L31" s="75">
        <v>7781</v>
      </c>
      <c r="M31" s="75">
        <v>7804</v>
      </c>
      <c r="N31" s="75">
        <v>7804</v>
      </c>
      <c r="O31" s="76">
        <v>7596</v>
      </c>
    </row>
    <row r="32" spans="1:15" s="3" customFormat="1" ht="13.5" x14ac:dyDescent="0.15">
      <c r="A32" s="140"/>
      <c r="B32" s="132"/>
      <c r="C32" s="70" t="s">
        <v>100</v>
      </c>
      <c r="D32" s="71">
        <v>133.94999999999999</v>
      </c>
      <c r="E32" s="72">
        <v>30.49</v>
      </c>
      <c r="F32" s="72">
        <v>16.899999999999999</v>
      </c>
      <c r="G32" s="72">
        <v>13.7</v>
      </c>
      <c r="H32" s="72">
        <v>17.45</v>
      </c>
      <c r="I32" s="72">
        <v>35.32</v>
      </c>
      <c r="J32" s="72">
        <v>36.950000000000003</v>
      </c>
      <c r="K32" s="72">
        <v>34.76</v>
      </c>
      <c r="L32" s="72">
        <v>9.98</v>
      </c>
      <c r="M32" s="72">
        <v>136.24</v>
      </c>
      <c r="N32" s="72">
        <v>11.46</v>
      </c>
      <c r="O32" s="73">
        <v>50.13</v>
      </c>
    </row>
    <row r="33" spans="1:15" s="3" customFormat="1" ht="13.5" x14ac:dyDescent="0.15">
      <c r="A33" s="140"/>
      <c r="B33" s="133"/>
      <c r="C33" s="70" t="s">
        <v>101</v>
      </c>
      <c r="D33" s="71">
        <v>6.28</v>
      </c>
      <c r="E33" s="72">
        <v>5.99</v>
      </c>
      <c r="F33" s="72">
        <v>2.39</v>
      </c>
      <c r="G33" s="72">
        <v>3.17</v>
      </c>
      <c r="H33" s="72">
        <v>5.33</v>
      </c>
      <c r="I33" s="72">
        <v>8.11</v>
      </c>
      <c r="J33" s="72">
        <v>7.14</v>
      </c>
      <c r="K33" s="72">
        <v>15.38</v>
      </c>
      <c r="L33" s="72">
        <v>0.83</v>
      </c>
      <c r="M33" s="72">
        <v>18.87</v>
      </c>
      <c r="N33" s="72">
        <v>3.9</v>
      </c>
      <c r="O33" s="73">
        <v>8.48</v>
      </c>
    </row>
    <row r="34" spans="1:15" s="3" customFormat="1" ht="13.5" x14ac:dyDescent="0.15">
      <c r="A34" s="140"/>
      <c r="B34" s="131" t="s">
        <v>16</v>
      </c>
      <c r="C34" s="70" t="s">
        <v>68</v>
      </c>
      <c r="D34" s="74">
        <v>8143</v>
      </c>
      <c r="E34" s="75">
        <v>8129</v>
      </c>
      <c r="F34" s="75">
        <v>8129</v>
      </c>
      <c r="G34" s="75">
        <v>8187</v>
      </c>
      <c r="H34" s="75">
        <v>8152</v>
      </c>
      <c r="I34" s="75">
        <v>8181</v>
      </c>
      <c r="J34" s="75">
        <v>8154</v>
      </c>
      <c r="K34" s="75">
        <v>8147</v>
      </c>
      <c r="L34" s="75">
        <v>8134</v>
      </c>
      <c r="M34" s="75">
        <v>8145</v>
      </c>
      <c r="N34" s="75">
        <v>8163</v>
      </c>
      <c r="O34" s="76">
        <v>7990</v>
      </c>
    </row>
    <row r="35" spans="1:15" s="3" customFormat="1" ht="13.5" x14ac:dyDescent="0.15">
      <c r="A35" s="140"/>
      <c r="B35" s="132"/>
      <c r="C35" s="70" t="s">
        <v>100</v>
      </c>
      <c r="D35" s="71">
        <v>140.44</v>
      </c>
      <c r="E35" s="72">
        <v>34.61</v>
      </c>
      <c r="F35" s="72">
        <v>17.420000000000002</v>
      </c>
      <c r="G35" s="72">
        <v>16.05</v>
      </c>
      <c r="H35" s="72">
        <v>19.2</v>
      </c>
      <c r="I35" s="72">
        <v>37.58</v>
      </c>
      <c r="J35" s="72">
        <v>40.840000000000003</v>
      </c>
      <c r="K35" s="72">
        <v>41.78</v>
      </c>
      <c r="L35" s="72">
        <v>9.58</v>
      </c>
      <c r="M35" s="72">
        <v>146.16999999999999</v>
      </c>
      <c r="N35" s="72">
        <v>13.65</v>
      </c>
      <c r="O35" s="73">
        <v>56.11</v>
      </c>
    </row>
    <row r="36" spans="1:15" s="3" customFormat="1" ht="13.5" x14ac:dyDescent="0.15">
      <c r="A36" s="140"/>
      <c r="B36" s="133"/>
      <c r="C36" s="70" t="s">
        <v>101</v>
      </c>
      <c r="D36" s="71">
        <v>6.98</v>
      </c>
      <c r="E36" s="72">
        <v>7.23</v>
      </c>
      <c r="F36" s="72">
        <v>2.62</v>
      </c>
      <c r="G36" s="72">
        <v>3.78</v>
      </c>
      <c r="H36" s="72">
        <v>5.34</v>
      </c>
      <c r="I36" s="72">
        <v>8.69</v>
      </c>
      <c r="J36" s="72">
        <v>6.83</v>
      </c>
      <c r="K36" s="72">
        <v>16.53</v>
      </c>
      <c r="L36" s="72">
        <v>0.8</v>
      </c>
      <c r="M36" s="72">
        <v>19.82</v>
      </c>
      <c r="N36" s="72">
        <v>4.68</v>
      </c>
      <c r="O36" s="73">
        <v>8.8000000000000007</v>
      </c>
    </row>
    <row r="37" spans="1:15" s="3" customFormat="1" ht="13.5" x14ac:dyDescent="0.15">
      <c r="A37" s="140"/>
      <c r="B37" s="131" t="s">
        <v>17</v>
      </c>
      <c r="C37" s="70" t="s">
        <v>68</v>
      </c>
      <c r="D37" s="74">
        <v>8163</v>
      </c>
      <c r="E37" s="75">
        <v>8147</v>
      </c>
      <c r="F37" s="75">
        <v>8145</v>
      </c>
      <c r="G37" s="75">
        <v>8183</v>
      </c>
      <c r="H37" s="75">
        <v>8138</v>
      </c>
      <c r="I37" s="75">
        <v>8164</v>
      </c>
      <c r="J37" s="75">
        <v>8123</v>
      </c>
      <c r="K37" s="75">
        <v>8121</v>
      </c>
      <c r="L37" s="75">
        <v>8122</v>
      </c>
      <c r="M37" s="75">
        <v>8121</v>
      </c>
      <c r="N37" s="75">
        <v>8139</v>
      </c>
      <c r="O37" s="76">
        <v>7945</v>
      </c>
    </row>
    <row r="38" spans="1:15" s="3" customFormat="1" ht="13.5" x14ac:dyDescent="0.15">
      <c r="A38" s="140"/>
      <c r="B38" s="132"/>
      <c r="C38" s="70" t="s">
        <v>100</v>
      </c>
      <c r="D38" s="71">
        <v>146.79</v>
      </c>
      <c r="E38" s="72">
        <v>39.43</v>
      </c>
      <c r="F38" s="72">
        <v>18.18</v>
      </c>
      <c r="G38" s="72">
        <v>19</v>
      </c>
      <c r="H38" s="72">
        <v>20.329999999999998</v>
      </c>
      <c r="I38" s="72">
        <v>40.520000000000003</v>
      </c>
      <c r="J38" s="72">
        <v>43.66</v>
      </c>
      <c r="K38" s="72">
        <v>47.5</v>
      </c>
      <c r="L38" s="72">
        <v>9.19</v>
      </c>
      <c r="M38" s="72">
        <v>154.26</v>
      </c>
      <c r="N38" s="72">
        <v>15.62</v>
      </c>
      <c r="O38" s="73">
        <v>61.29</v>
      </c>
    </row>
    <row r="39" spans="1:15" s="3" customFormat="1" ht="14.25" thickBot="1" x14ac:dyDescent="0.2">
      <c r="A39" s="141"/>
      <c r="B39" s="134"/>
      <c r="C39" s="77" t="s">
        <v>101</v>
      </c>
      <c r="D39" s="78">
        <v>6.77</v>
      </c>
      <c r="E39" s="79">
        <v>7.97</v>
      </c>
      <c r="F39" s="79">
        <v>2.75</v>
      </c>
      <c r="G39" s="79">
        <v>4.3</v>
      </c>
      <c r="H39" s="79">
        <v>5.37</v>
      </c>
      <c r="I39" s="79">
        <v>8.7200000000000006</v>
      </c>
      <c r="J39" s="79">
        <v>6.4</v>
      </c>
      <c r="K39" s="79">
        <v>17.690000000000001</v>
      </c>
      <c r="L39" s="79">
        <v>0.74</v>
      </c>
      <c r="M39" s="79">
        <v>21.08</v>
      </c>
      <c r="N39" s="79">
        <v>5.56</v>
      </c>
      <c r="O39" s="80">
        <v>8.66</v>
      </c>
    </row>
    <row r="40" spans="1:15" x14ac:dyDescent="0.15">
      <c r="A40" s="135" t="s">
        <v>107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</row>
    <row r="41" spans="1:15" ht="13.5" customHeight="1" x14ac:dyDescent="0.15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</row>
  </sheetData>
  <mergeCells count="18">
    <mergeCell ref="B22:B24"/>
    <mergeCell ref="B25:B27"/>
    <mergeCell ref="B16:B18"/>
    <mergeCell ref="B19:B21"/>
    <mergeCell ref="A40:O41"/>
    <mergeCell ref="N1:O1"/>
    <mergeCell ref="A1:M1"/>
    <mergeCell ref="B34:B36"/>
    <mergeCell ref="B37:B39"/>
    <mergeCell ref="A4:A21"/>
    <mergeCell ref="A22:A39"/>
    <mergeCell ref="B4:B6"/>
    <mergeCell ref="B7:B9"/>
    <mergeCell ref="B10:B12"/>
    <mergeCell ref="A2:A3"/>
    <mergeCell ref="B28:B30"/>
    <mergeCell ref="B13:B15"/>
    <mergeCell ref="B31:B3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="150" zoomScaleNormal="150" workbookViewId="0">
      <selection activeCell="A2" sqref="A2:A3"/>
    </sheetView>
  </sheetViews>
  <sheetFormatPr defaultRowHeight="12" x14ac:dyDescent="0.15"/>
  <cols>
    <col min="1" max="1" width="5.25" style="1" bestFit="1" customWidth="1"/>
    <col min="2" max="2" width="6.125" style="1" customWidth="1"/>
    <col min="3" max="3" width="9" style="1" bestFit="1"/>
    <col min="4" max="15" width="9.375" style="1" customWidth="1"/>
    <col min="16" max="16384" width="9" style="1"/>
  </cols>
  <sheetData>
    <row r="1" spans="1:15" ht="24" customHeight="1" thickBot="1" x14ac:dyDescent="0.25">
      <c r="A1" s="147" t="s">
        <v>111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2" t="s">
        <v>45</v>
      </c>
    </row>
    <row r="2" spans="1:15" s="3" customFormat="1" ht="27" customHeight="1" x14ac:dyDescent="0.15">
      <c r="A2" s="145" t="s">
        <v>46</v>
      </c>
      <c r="B2" s="15"/>
      <c r="C2" s="13" t="s">
        <v>43</v>
      </c>
      <c r="D2" s="59" t="s">
        <v>18</v>
      </c>
      <c r="E2" s="60" t="s">
        <v>19</v>
      </c>
      <c r="F2" s="60" t="s">
        <v>21</v>
      </c>
      <c r="G2" s="12" t="s">
        <v>40</v>
      </c>
      <c r="H2" s="12" t="s">
        <v>87</v>
      </c>
      <c r="I2" s="12" t="s">
        <v>41</v>
      </c>
      <c r="J2" s="12" t="s">
        <v>42</v>
      </c>
      <c r="K2" s="60" t="s">
        <v>84</v>
      </c>
      <c r="L2" s="60" t="s">
        <v>22</v>
      </c>
      <c r="M2" s="12" t="s">
        <v>88</v>
      </c>
      <c r="N2" s="60" t="s">
        <v>47</v>
      </c>
      <c r="O2" s="61" t="s">
        <v>86</v>
      </c>
    </row>
    <row r="3" spans="1:15" s="3" customFormat="1" ht="18.75" customHeight="1" thickBot="1" x14ac:dyDescent="0.2">
      <c r="A3" s="146"/>
      <c r="B3" s="16" t="s">
        <v>44</v>
      </c>
      <c r="C3" s="62"/>
      <c r="D3" s="63" t="s">
        <v>23</v>
      </c>
      <c r="E3" s="64" t="s">
        <v>24</v>
      </c>
      <c r="F3" s="64" t="s">
        <v>24</v>
      </c>
      <c r="G3" s="64" t="s">
        <v>25</v>
      </c>
      <c r="H3" s="64" t="s">
        <v>23</v>
      </c>
      <c r="I3" s="64" t="s">
        <v>26</v>
      </c>
      <c r="J3" s="64" t="s">
        <v>25</v>
      </c>
      <c r="K3" s="64" t="s">
        <v>27</v>
      </c>
      <c r="L3" s="64" t="s">
        <v>27</v>
      </c>
      <c r="M3" s="64" t="s">
        <v>23</v>
      </c>
      <c r="N3" s="64" t="s">
        <v>28</v>
      </c>
      <c r="O3" s="65" t="s">
        <v>89</v>
      </c>
    </row>
    <row r="4" spans="1:15" s="3" customFormat="1" ht="13.5" customHeight="1" x14ac:dyDescent="0.15">
      <c r="A4" s="148" t="s">
        <v>63</v>
      </c>
      <c r="B4" s="142" t="s">
        <v>30</v>
      </c>
      <c r="C4" s="66" t="s">
        <v>29</v>
      </c>
      <c r="D4" s="67">
        <v>8312</v>
      </c>
      <c r="E4" s="68">
        <v>8273</v>
      </c>
      <c r="F4" s="68">
        <v>8215</v>
      </c>
      <c r="G4" s="68">
        <v>8202</v>
      </c>
      <c r="H4" s="68">
        <v>8197</v>
      </c>
      <c r="I4" s="68">
        <v>8155</v>
      </c>
      <c r="J4" s="68">
        <v>3897</v>
      </c>
      <c r="K4" s="68">
        <v>6362</v>
      </c>
      <c r="L4" s="68">
        <v>8103</v>
      </c>
      <c r="M4" s="68">
        <v>8152</v>
      </c>
      <c r="N4" s="68">
        <v>8176</v>
      </c>
      <c r="O4" s="69">
        <v>7878</v>
      </c>
    </row>
    <row r="5" spans="1:15" s="3" customFormat="1" ht="13.5" customHeight="1" x14ac:dyDescent="0.15">
      <c r="A5" s="149"/>
      <c r="B5" s="132"/>
      <c r="C5" s="70" t="s">
        <v>31</v>
      </c>
      <c r="D5" s="71">
        <v>152.58000000000001</v>
      </c>
      <c r="E5" s="72">
        <v>44.45</v>
      </c>
      <c r="F5" s="72">
        <v>23.46</v>
      </c>
      <c r="G5" s="72">
        <v>23.75</v>
      </c>
      <c r="H5" s="72">
        <v>39.99</v>
      </c>
      <c r="I5" s="72">
        <v>48.3</v>
      </c>
      <c r="J5" s="72">
        <v>65.209999999999994</v>
      </c>
      <c r="K5" s="72">
        <v>435.7</v>
      </c>
      <c r="L5" s="72">
        <v>8.61</v>
      </c>
      <c r="M5" s="72">
        <v>178.88</v>
      </c>
      <c r="N5" s="72">
        <v>16.809999999999999</v>
      </c>
      <c r="O5" s="73">
        <v>32.880000000000003</v>
      </c>
    </row>
    <row r="6" spans="1:15" s="3" customFormat="1" ht="13.5" customHeight="1" x14ac:dyDescent="0.15">
      <c r="A6" s="149"/>
      <c r="B6" s="133"/>
      <c r="C6" s="70" t="s">
        <v>32</v>
      </c>
      <c r="D6" s="71">
        <v>8.1</v>
      </c>
      <c r="E6" s="72">
        <v>9.85</v>
      </c>
      <c r="F6" s="72">
        <v>6.14</v>
      </c>
      <c r="G6" s="72">
        <v>5.82</v>
      </c>
      <c r="H6" s="72">
        <v>9.82</v>
      </c>
      <c r="I6" s="72">
        <v>7.25</v>
      </c>
      <c r="J6" s="72">
        <v>23.24</v>
      </c>
      <c r="K6" s="72">
        <v>67.02</v>
      </c>
      <c r="L6" s="72">
        <v>0.88</v>
      </c>
      <c r="M6" s="72">
        <v>26.02</v>
      </c>
      <c r="N6" s="72">
        <v>5.0599999999999996</v>
      </c>
      <c r="O6" s="73">
        <v>9.14</v>
      </c>
    </row>
    <row r="7" spans="1:15" s="3" customFormat="1" ht="13.5" customHeight="1" x14ac:dyDescent="0.15">
      <c r="A7" s="149"/>
      <c r="B7" s="131" t="s">
        <v>13</v>
      </c>
      <c r="C7" s="70" t="s">
        <v>29</v>
      </c>
      <c r="D7" s="74">
        <v>8183</v>
      </c>
      <c r="E7" s="75">
        <v>8129</v>
      </c>
      <c r="F7" s="75">
        <v>8102</v>
      </c>
      <c r="G7" s="75">
        <v>8050</v>
      </c>
      <c r="H7" s="75">
        <v>8080</v>
      </c>
      <c r="I7" s="75">
        <v>7995</v>
      </c>
      <c r="J7" s="75">
        <v>3754</v>
      </c>
      <c r="K7" s="75">
        <v>6174</v>
      </c>
      <c r="L7" s="75">
        <v>7948</v>
      </c>
      <c r="M7" s="75">
        <v>8020</v>
      </c>
      <c r="N7" s="75">
        <v>8018</v>
      </c>
      <c r="O7" s="76">
        <v>7753</v>
      </c>
    </row>
    <row r="8" spans="1:15" s="3" customFormat="1" ht="13.5" customHeight="1" x14ac:dyDescent="0.15">
      <c r="A8" s="149"/>
      <c r="B8" s="132"/>
      <c r="C8" s="70" t="s">
        <v>31</v>
      </c>
      <c r="D8" s="71">
        <v>159.80000000000001</v>
      </c>
      <c r="E8" s="72">
        <v>49.22</v>
      </c>
      <c r="F8" s="72">
        <v>29</v>
      </c>
      <c r="G8" s="72">
        <v>26.94</v>
      </c>
      <c r="H8" s="72">
        <v>43.57</v>
      </c>
      <c r="I8" s="72">
        <v>51.95</v>
      </c>
      <c r="J8" s="72">
        <v>81.849999999999994</v>
      </c>
      <c r="K8" s="72">
        <v>396.19</v>
      </c>
      <c r="L8" s="72">
        <v>7.96</v>
      </c>
      <c r="M8" s="72">
        <v>196.77</v>
      </c>
      <c r="N8" s="72">
        <v>19.79</v>
      </c>
      <c r="O8" s="73">
        <v>41.4</v>
      </c>
    </row>
    <row r="9" spans="1:15" s="3" customFormat="1" ht="13.5" customHeight="1" x14ac:dyDescent="0.15">
      <c r="A9" s="149"/>
      <c r="B9" s="133"/>
      <c r="C9" s="70" t="s">
        <v>32</v>
      </c>
      <c r="D9" s="71">
        <v>7.75</v>
      </c>
      <c r="E9" s="72">
        <v>10.14</v>
      </c>
      <c r="F9" s="72">
        <v>7.21</v>
      </c>
      <c r="G9" s="72">
        <v>5.89</v>
      </c>
      <c r="H9" s="72">
        <v>10.220000000000001</v>
      </c>
      <c r="I9" s="72">
        <v>7.3</v>
      </c>
      <c r="J9" s="72">
        <v>23.74</v>
      </c>
      <c r="K9" s="72">
        <v>55.44</v>
      </c>
      <c r="L9" s="72">
        <v>0.74</v>
      </c>
      <c r="M9" s="72">
        <v>26.46</v>
      </c>
      <c r="N9" s="72">
        <v>5.54</v>
      </c>
      <c r="O9" s="73">
        <v>10.119999999999999</v>
      </c>
    </row>
    <row r="10" spans="1:15" s="3" customFormat="1" ht="13.5" customHeight="1" x14ac:dyDescent="0.15">
      <c r="A10" s="149"/>
      <c r="B10" s="131" t="s">
        <v>14</v>
      </c>
      <c r="C10" s="70" t="s">
        <v>29</v>
      </c>
      <c r="D10" s="74">
        <v>8405</v>
      </c>
      <c r="E10" s="75">
        <v>8364</v>
      </c>
      <c r="F10" s="75">
        <v>8321</v>
      </c>
      <c r="G10" s="75">
        <v>8272</v>
      </c>
      <c r="H10" s="75">
        <v>8302</v>
      </c>
      <c r="I10" s="75">
        <v>8216</v>
      </c>
      <c r="J10" s="75">
        <v>3902</v>
      </c>
      <c r="K10" s="75">
        <v>6361</v>
      </c>
      <c r="L10" s="75">
        <v>8163</v>
      </c>
      <c r="M10" s="75">
        <v>8247</v>
      </c>
      <c r="N10" s="75">
        <v>8250</v>
      </c>
      <c r="O10" s="76">
        <v>8021</v>
      </c>
    </row>
    <row r="11" spans="1:15" s="3" customFormat="1" ht="13.5" customHeight="1" x14ac:dyDescent="0.15">
      <c r="A11" s="149"/>
      <c r="B11" s="132"/>
      <c r="C11" s="70" t="s">
        <v>31</v>
      </c>
      <c r="D11" s="71">
        <v>165.11</v>
      </c>
      <c r="E11" s="72">
        <v>53.91</v>
      </c>
      <c r="F11" s="72">
        <v>33.78</v>
      </c>
      <c r="G11" s="72">
        <v>29.36</v>
      </c>
      <c r="H11" s="72">
        <v>48.15</v>
      </c>
      <c r="I11" s="72">
        <v>55.09</v>
      </c>
      <c r="J11" s="72">
        <v>89.73</v>
      </c>
      <c r="K11" s="72">
        <v>379.25</v>
      </c>
      <c r="L11" s="72">
        <v>7.55</v>
      </c>
      <c r="M11" s="72">
        <v>211.23</v>
      </c>
      <c r="N11" s="72">
        <v>22.39</v>
      </c>
      <c r="O11" s="73">
        <v>48.61</v>
      </c>
    </row>
    <row r="12" spans="1:15" s="3" customFormat="1" ht="13.5" customHeight="1" thickBot="1" x14ac:dyDescent="0.2">
      <c r="A12" s="150"/>
      <c r="B12" s="134"/>
      <c r="C12" s="77" t="s">
        <v>32</v>
      </c>
      <c r="D12" s="78">
        <v>6.71</v>
      </c>
      <c r="E12" s="79">
        <v>9.86</v>
      </c>
      <c r="F12" s="79">
        <v>7.49</v>
      </c>
      <c r="G12" s="79">
        <v>5.98</v>
      </c>
      <c r="H12" s="79">
        <v>10.8</v>
      </c>
      <c r="I12" s="79">
        <v>7.23</v>
      </c>
      <c r="J12" s="79">
        <v>23.91</v>
      </c>
      <c r="K12" s="79">
        <v>52.3</v>
      </c>
      <c r="L12" s="79">
        <v>0.63</v>
      </c>
      <c r="M12" s="79">
        <v>25.71</v>
      </c>
      <c r="N12" s="79">
        <v>5.96</v>
      </c>
      <c r="O12" s="80">
        <v>10.62</v>
      </c>
    </row>
    <row r="13" spans="1:15" s="3" customFormat="1" ht="13.5" customHeight="1" x14ac:dyDescent="0.15">
      <c r="A13" s="148" t="s">
        <v>64</v>
      </c>
      <c r="B13" s="142" t="s">
        <v>30</v>
      </c>
      <c r="C13" s="66" t="s">
        <v>29</v>
      </c>
      <c r="D13" s="67">
        <v>8144</v>
      </c>
      <c r="E13" s="68">
        <v>8118</v>
      </c>
      <c r="F13" s="68">
        <v>8077</v>
      </c>
      <c r="G13" s="68">
        <v>8065</v>
      </c>
      <c r="H13" s="68">
        <v>8073</v>
      </c>
      <c r="I13" s="68">
        <v>8030</v>
      </c>
      <c r="J13" s="68">
        <v>3744</v>
      </c>
      <c r="K13" s="68">
        <v>6266</v>
      </c>
      <c r="L13" s="68">
        <v>7987</v>
      </c>
      <c r="M13" s="68">
        <v>8016</v>
      </c>
      <c r="N13" s="68">
        <v>8018</v>
      </c>
      <c r="O13" s="69">
        <v>7786</v>
      </c>
    </row>
    <row r="14" spans="1:15" s="3" customFormat="1" ht="13.5" customHeight="1" x14ac:dyDescent="0.15">
      <c r="A14" s="149"/>
      <c r="B14" s="132"/>
      <c r="C14" s="70" t="s">
        <v>31</v>
      </c>
      <c r="D14" s="71">
        <v>151.63999999999999</v>
      </c>
      <c r="E14" s="72">
        <v>43.91</v>
      </c>
      <c r="F14" s="72">
        <v>21.76</v>
      </c>
      <c r="G14" s="72">
        <v>21.36</v>
      </c>
      <c r="H14" s="72">
        <v>44.66</v>
      </c>
      <c r="I14" s="72">
        <v>45.47</v>
      </c>
      <c r="J14" s="72">
        <v>50.62</v>
      </c>
      <c r="K14" s="72">
        <v>300.88</v>
      </c>
      <c r="L14" s="72">
        <v>9.06</v>
      </c>
      <c r="M14" s="72">
        <v>165.95</v>
      </c>
      <c r="N14" s="72">
        <v>11.12</v>
      </c>
      <c r="O14" s="73">
        <v>44.7</v>
      </c>
    </row>
    <row r="15" spans="1:15" s="3" customFormat="1" ht="13.5" customHeight="1" x14ac:dyDescent="0.15">
      <c r="A15" s="149"/>
      <c r="B15" s="133"/>
      <c r="C15" s="70" t="s">
        <v>32</v>
      </c>
      <c r="D15" s="71">
        <v>5.99</v>
      </c>
      <c r="E15" s="72">
        <v>8.0399999999999991</v>
      </c>
      <c r="F15" s="72">
        <v>4.5</v>
      </c>
      <c r="G15" s="72">
        <v>5.45</v>
      </c>
      <c r="H15" s="72">
        <v>9.56</v>
      </c>
      <c r="I15" s="72">
        <v>5.9</v>
      </c>
      <c r="J15" s="72">
        <v>17.89</v>
      </c>
      <c r="K15" s="72">
        <v>39.1</v>
      </c>
      <c r="L15" s="72">
        <v>0.77</v>
      </c>
      <c r="M15" s="72">
        <v>22.03</v>
      </c>
      <c r="N15" s="72">
        <v>3.65</v>
      </c>
      <c r="O15" s="73">
        <v>10.4</v>
      </c>
    </row>
    <row r="16" spans="1:15" s="3" customFormat="1" ht="13.5" customHeight="1" x14ac:dyDescent="0.15">
      <c r="A16" s="149"/>
      <c r="B16" s="131" t="s">
        <v>13</v>
      </c>
      <c r="C16" s="70" t="s">
        <v>29</v>
      </c>
      <c r="D16" s="74">
        <v>7723</v>
      </c>
      <c r="E16" s="75">
        <v>7666</v>
      </c>
      <c r="F16" s="75">
        <v>7650</v>
      </c>
      <c r="G16" s="75">
        <v>7609</v>
      </c>
      <c r="H16" s="75">
        <v>7635</v>
      </c>
      <c r="I16" s="75">
        <v>7563</v>
      </c>
      <c r="J16" s="75">
        <v>3536</v>
      </c>
      <c r="K16" s="75">
        <v>5804</v>
      </c>
      <c r="L16" s="75">
        <v>7501</v>
      </c>
      <c r="M16" s="75">
        <v>7585</v>
      </c>
      <c r="N16" s="75">
        <v>7592</v>
      </c>
      <c r="O16" s="76">
        <v>7364</v>
      </c>
    </row>
    <row r="17" spans="1:15" s="3" customFormat="1" ht="13.5" customHeight="1" x14ac:dyDescent="0.15">
      <c r="A17" s="149"/>
      <c r="B17" s="132"/>
      <c r="C17" s="70" t="s">
        <v>31</v>
      </c>
      <c r="D17" s="71">
        <v>154.69</v>
      </c>
      <c r="E17" s="72">
        <v>47.32</v>
      </c>
      <c r="F17" s="72">
        <v>24.28</v>
      </c>
      <c r="G17" s="72">
        <v>24</v>
      </c>
      <c r="H17" s="72">
        <v>47.37</v>
      </c>
      <c r="I17" s="72">
        <v>47.25</v>
      </c>
      <c r="J17" s="72">
        <v>58.77</v>
      </c>
      <c r="K17" s="72">
        <v>286.58</v>
      </c>
      <c r="L17" s="72">
        <v>8.74</v>
      </c>
      <c r="M17" s="72">
        <v>172.38</v>
      </c>
      <c r="N17" s="72">
        <v>12.65</v>
      </c>
      <c r="O17" s="73">
        <v>50.84</v>
      </c>
    </row>
    <row r="18" spans="1:15" s="3" customFormat="1" ht="13.5" customHeight="1" x14ac:dyDescent="0.15">
      <c r="A18" s="149"/>
      <c r="B18" s="133"/>
      <c r="C18" s="70" t="s">
        <v>32</v>
      </c>
      <c r="D18" s="71">
        <v>5.41</v>
      </c>
      <c r="E18" s="72">
        <v>7.5</v>
      </c>
      <c r="F18" s="72">
        <v>4.57</v>
      </c>
      <c r="G18" s="72">
        <v>5.53</v>
      </c>
      <c r="H18" s="72">
        <v>9.7100000000000009</v>
      </c>
      <c r="I18" s="72">
        <v>5.95</v>
      </c>
      <c r="J18" s="72">
        <v>19.57</v>
      </c>
      <c r="K18" s="72">
        <v>39.130000000000003</v>
      </c>
      <c r="L18" s="72">
        <v>0.74</v>
      </c>
      <c r="M18" s="72">
        <v>22.82</v>
      </c>
      <c r="N18" s="72">
        <v>3.99</v>
      </c>
      <c r="O18" s="73">
        <v>10.79</v>
      </c>
    </row>
    <row r="19" spans="1:15" s="3" customFormat="1" ht="13.5" customHeight="1" x14ac:dyDescent="0.15">
      <c r="A19" s="149"/>
      <c r="B19" s="131" t="s">
        <v>14</v>
      </c>
      <c r="C19" s="70" t="s">
        <v>29</v>
      </c>
      <c r="D19" s="74">
        <v>7948</v>
      </c>
      <c r="E19" s="75">
        <v>7879</v>
      </c>
      <c r="F19" s="75">
        <v>7860</v>
      </c>
      <c r="G19" s="75">
        <v>7807</v>
      </c>
      <c r="H19" s="75">
        <v>7844</v>
      </c>
      <c r="I19" s="75">
        <v>7771</v>
      </c>
      <c r="J19" s="75">
        <v>3649</v>
      </c>
      <c r="K19" s="75">
        <v>5958</v>
      </c>
      <c r="L19" s="75">
        <v>7726</v>
      </c>
      <c r="M19" s="75">
        <v>7808</v>
      </c>
      <c r="N19" s="75">
        <v>7778</v>
      </c>
      <c r="O19" s="76">
        <v>7511</v>
      </c>
    </row>
    <row r="20" spans="1:15" s="3" customFormat="1" ht="13.5" customHeight="1" x14ac:dyDescent="0.15">
      <c r="A20" s="149"/>
      <c r="B20" s="132"/>
      <c r="C20" s="70" t="s">
        <v>31</v>
      </c>
      <c r="D20" s="71">
        <v>156.22999999999999</v>
      </c>
      <c r="E20" s="72">
        <v>49.75</v>
      </c>
      <c r="F20" s="72">
        <v>25.7</v>
      </c>
      <c r="G20" s="72">
        <v>25.01</v>
      </c>
      <c r="H20" s="72">
        <v>50</v>
      </c>
      <c r="I20" s="72">
        <v>48.51</v>
      </c>
      <c r="J20" s="72">
        <v>59.94</v>
      </c>
      <c r="K20" s="72">
        <v>286.49</v>
      </c>
      <c r="L20" s="72">
        <v>8.64</v>
      </c>
      <c r="M20" s="72">
        <v>176.12</v>
      </c>
      <c r="N20" s="72">
        <v>13.6</v>
      </c>
      <c r="O20" s="73">
        <v>53.94</v>
      </c>
    </row>
    <row r="21" spans="1:15" s="3" customFormat="1" ht="13.5" customHeight="1" thickBot="1" x14ac:dyDescent="0.2">
      <c r="A21" s="150"/>
      <c r="B21" s="134"/>
      <c r="C21" s="77" t="s">
        <v>32</v>
      </c>
      <c r="D21" s="78">
        <v>5.32</v>
      </c>
      <c r="E21" s="79">
        <v>7.14</v>
      </c>
      <c r="F21" s="79">
        <v>4.62</v>
      </c>
      <c r="G21" s="79">
        <v>5.65</v>
      </c>
      <c r="H21" s="79">
        <v>9.8000000000000007</v>
      </c>
      <c r="I21" s="79">
        <v>6.11</v>
      </c>
      <c r="J21" s="79">
        <v>18.559999999999999</v>
      </c>
      <c r="K21" s="79">
        <v>39.200000000000003</v>
      </c>
      <c r="L21" s="79">
        <v>0.75</v>
      </c>
      <c r="M21" s="79">
        <v>22.83</v>
      </c>
      <c r="N21" s="79">
        <v>4.1900000000000004</v>
      </c>
      <c r="O21" s="80">
        <v>11</v>
      </c>
    </row>
    <row r="22" spans="1:15" x14ac:dyDescent="0.15">
      <c r="A22" s="135" t="s">
        <v>66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spans="1:15" ht="13.5" customHeight="1" x14ac:dyDescent="0.1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</sheetData>
  <mergeCells count="11">
    <mergeCell ref="A22:O23"/>
    <mergeCell ref="B19:B21"/>
    <mergeCell ref="A2:A3"/>
    <mergeCell ref="A1:M1"/>
    <mergeCell ref="A4:A12"/>
    <mergeCell ref="A13:A21"/>
    <mergeCell ref="B4:B6"/>
    <mergeCell ref="B7:B9"/>
    <mergeCell ref="B10:B12"/>
    <mergeCell ref="B13:B15"/>
    <mergeCell ref="B16:B18"/>
  </mergeCells>
  <phoneticPr fontId="2"/>
  <printOptions horizontalCentered="1" verticalCentered="1"/>
  <pageMargins left="0.39370078740157483" right="0.19685039370078741" top="0.78740157480314965" bottom="0.98425196850393704" header="0.51181102362204722" footer="0.51181102362204722"/>
  <pageSetup paperSize="9" orientation="landscape" r:id="rId1"/>
  <headerFooter alignWithMargins="0"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="150" zoomScaleNormal="150" workbookViewId="0">
      <selection activeCell="A4" sqref="A4:A12"/>
    </sheetView>
  </sheetViews>
  <sheetFormatPr defaultRowHeight="12" x14ac:dyDescent="0.15"/>
  <cols>
    <col min="1" max="1" width="5.25" style="1" bestFit="1" customWidth="1"/>
    <col min="2" max="2" width="6.125" style="1" customWidth="1"/>
    <col min="3" max="3" width="9" style="1" bestFit="1"/>
    <col min="4" max="15" width="9.375" style="1" customWidth="1"/>
    <col min="16" max="16384" width="9" style="1"/>
  </cols>
  <sheetData>
    <row r="1" spans="1:15" ht="24" customHeight="1" thickBot="1" x14ac:dyDescent="0.25">
      <c r="A1" s="155" t="s">
        <v>111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08" t="s">
        <v>79</v>
      </c>
      <c r="O1" s="109"/>
    </row>
    <row r="2" spans="1:15" s="3" customFormat="1" ht="27" customHeight="1" x14ac:dyDescent="0.15">
      <c r="A2" s="156" t="s">
        <v>46</v>
      </c>
      <c r="B2" s="102"/>
      <c r="C2" s="103" t="s">
        <v>43</v>
      </c>
      <c r="D2" s="104" t="s">
        <v>18</v>
      </c>
      <c r="E2" s="105" t="s">
        <v>19</v>
      </c>
      <c r="F2" s="105" t="s">
        <v>21</v>
      </c>
      <c r="G2" s="106" t="s">
        <v>80</v>
      </c>
      <c r="H2" s="106" t="s">
        <v>81</v>
      </c>
      <c r="I2" s="106" t="s">
        <v>82</v>
      </c>
      <c r="J2" s="106" t="s">
        <v>83</v>
      </c>
      <c r="K2" s="105" t="s">
        <v>84</v>
      </c>
      <c r="L2" s="105" t="s">
        <v>22</v>
      </c>
      <c r="M2" s="106" t="s">
        <v>56</v>
      </c>
      <c r="N2" s="105" t="s">
        <v>85</v>
      </c>
      <c r="O2" s="107" t="s">
        <v>86</v>
      </c>
    </row>
    <row r="3" spans="1:15" s="3" customFormat="1" ht="18.75" customHeight="1" thickBot="1" x14ac:dyDescent="0.2">
      <c r="A3" s="146"/>
      <c r="B3" s="14" t="s">
        <v>44</v>
      </c>
      <c r="C3" s="62"/>
      <c r="D3" s="63" t="s">
        <v>23</v>
      </c>
      <c r="E3" s="64" t="s">
        <v>24</v>
      </c>
      <c r="F3" s="64" t="s">
        <v>24</v>
      </c>
      <c r="G3" s="64" t="s">
        <v>25</v>
      </c>
      <c r="H3" s="64" t="s">
        <v>23</v>
      </c>
      <c r="I3" s="64" t="s">
        <v>26</v>
      </c>
      <c r="J3" s="64" t="s">
        <v>25</v>
      </c>
      <c r="K3" s="64" t="s">
        <v>27</v>
      </c>
      <c r="L3" s="64" t="s">
        <v>27</v>
      </c>
      <c r="M3" s="64" t="s">
        <v>23</v>
      </c>
      <c r="N3" s="64" t="s">
        <v>28</v>
      </c>
      <c r="O3" s="65" t="s">
        <v>26</v>
      </c>
    </row>
    <row r="4" spans="1:15" s="3" customFormat="1" ht="13.5" customHeight="1" x14ac:dyDescent="0.15">
      <c r="A4" s="148" t="s">
        <v>63</v>
      </c>
      <c r="B4" s="157" t="s">
        <v>30</v>
      </c>
      <c r="C4" s="66" t="s">
        <v>29</v>
      </c>
      <c r="D4" s="67">
        <v>6575</v>
      </c>
      <c r="E4" s="68">
        <v>6516</v>
      </c>
      <c r="F4" s="68">
        <v>6602</v>
      </c>
      <c r="G4" s="68">
        <v>6573</v>
      </c>
      <c r="H4" s="68">
        <v>6580</v>
      </c>
      <c r="I4" s="68">
        <v>6547</v>
      </c>
      <c r="J4" s="68">
        <v>4160</v>
      </c>
      <c r="K4" s="68">
        <v>3755</v>
      </c>
      <c r="L4" s="68">
        <v>6520</v>
      </c>
      <c r="M4" s="68">
        <v>6552</v>
      </c>
      <c r="N4" s="68">
        <v>6566</v>
      </c>
      <c r="O4" s="69">
        <v>6463</v>
      </c>
    </row>
    <row r="5" spans="1:15" s="3" customFormat="1" ht="13.5" customHeight="1" x14ac:dyDescent="0.15">
      <c r="A5" s="149"/>
      <c r="B5" s="152"/>
      <c r="C5" s="70" t="s">
        <v>31</v>
      </c>
      <c r="D5" s="71">
        <v>167.83</v>
      </c>
      <c r="E5" s="72">
        <v>58.6</v>
      </c>
      <c r="F5" s="72">
        <v>36.479999999999997</v>
      </c>
      <c r="G5" s="72">
        <v>28.96</v>
      </c>
      <c r="H5" s="72">
        <v>47.62</v>
      </c>
      <c r="I5" s="72">
        <v>55.97</v>
      </c>
      <c r="J5" s="72">
        <v>84.7</v>
      </c>
      <c r="K5" s="72">
        <v>383.26</v>
      </c>
      <c r="L5" s="72">
        <v>7.44</v>
      </c>
      <c r="M5" s="72">
        <v>214.65</v>
      </c>
      <c r="N5" s="72">
        <v>23.1</v>
      </c>
      <c r="O5" s="73">
        <v>49.51</v>
      </c>
    </row>
    <row r="6" spans="1:15" s="3" customFormat="1" ht="13.5" customHeight="1" x14ac:dyDescent="0.15">
      <c r="A6" s="149"/>
      <c r="B6" s="153"/>
      <c r="C6" s="70" t="s">
        <v>32</v>
      </c>
      <c r="D6" s="71">
        <v>5.99</v>
      </c>
      <c r="E6" s="72">
        <v>10.32</v>
      </c>
      <c r="F6" s="72">
        <v>7.04</v>
      </c>
      <c r="G6" s="72">
        <v>5.91</v>
      </c>
      <c r="H6" s="72">
        <v>10.88</v>
      </c>
      <c r="I6" s="72">
        <v>6.52</v>
      </c>
      <c r="J6" s="72">
        <v>23.96</v>
      </c>
      <c r="K6" s="72">
        <v>54.49</v>
      </c>
      <c r="L6" s="72">
        <v>0.59</v>
      </c>
      <c r="M6" s="72">
        <v>24.76</v>
      </c>
      <c r="N6" s="72">
        <v>5.72</v>
      </c>
      <c r="O6" s="73">
        <v>10.210000000000001</v>
      </c>
    </row>
    <row r="7" spans="1:15" s="3" customFormat="1" ht="13.5" customHeight="1" x14ac:dyDescent="0.15">
      <c r="A7" s="149"/>
      <c r="B7" s="151" t="s">
        <v>13</v>
      </c>
      <c r="C7" s="70" t="s">
        <v>29</v>
      </c>
      <c r="D7" s="74">
        <v>6538</v>
      </c>
      <c r="E7" s="75">
        <v>6474</v>
      </c>
      <c r="F7" s="75">
        <v>6589</v>
      </c>
      <c r="G7" s="75">
        <v>6568</v>
      </c>
      <c r="H7" s="75">
        <v>6577</v>
      </c>
      <c r="I7" s="75">
        <v>6557</v>
      </c>
      <c r="J7" s="75">
        <v>4196</v>
      </c>
      <c r="K7" s="75">
        <v>3649</v>
      </c>
      <c r="L7" s="75">
        <v>6497</v>
      </c>
      <c r="M7" s="75">
        <v>6510</v>
      </c>
      <c r="N7" s="75">
        <v>6551</v>
      </c>
      <c r="O7" s="76">
        <v>6464</v>
      </c>
    </row>
    <row r="8" spans="1:15" s="3" customFormat="1" ht="13.5" customHeight="1" x14ac:dyDescent="0.15">
      <c r="A8" s="149"/>
      <c r="B8" s="152"/>
      <c r="C8" s="70" t="s">
        <v>31</v>
      </c>
      <c r="D8" s="71">
        <v>169.28</v>
      </c>
      <c r="E8" s="72">
        <v>60.29</v>
      </c>
      <c r="F8" s="72">
        <v>38.76</v>
      </c>
      <c r="G8" s="72">
        <v>30.37</v>
      </c>
      <c r="H8" s="72">
        <v>49.5</v>
      </c>
      <c r="I8" s="72">
        <v>57.04</v>
      </c>
      <c r="J8" s="72">
        <v>89.16</v>
      </c>
      <c r="K8" s="72">
        <v>379.03</v>
      </c>
      <c r="L8" s="72">
        <v>7.31</v>
      </c>
      <c r="M8" s="72">
        <v>220.64</v>
      </c>
      <c r="N8" s="72">
        <v>24.45</v>
      </c>
      <c r="O8" s="73">
        <v>52.86</v>
      </c>
    </row>
    <row r="9" spans="1:15" s="3" customFormat="1" ht="13.5" customHeight="1" x14ac:dyDescent="0.15">
      <c r="A9" s="149"/>
      <c r="B9" s="153"/>
      <c r="C9" s="70" t="s">
        <v>32</v>
      </c>
      <c r="D9" s="71">
        <v>6.03</v>
      </c>
      <c r="E9" s="72">
        <v>9.7100000000000009</v>
      </c>
      <c r="F9" s="72">
        <v>7.37</v>
      </c>
      <c r="G9" s="72">
        <v>6.23</v>
      </c>
      <c r="H9" s="72">
        <v>11.25</v>
      </c>
      <c r="I9" s="72">
        <v>6.88</v>
      </c>
      <c r="J9" s="72">
        <v>25.63</v>
      </c>
      <c r="K9" s="72">
        <v>57.9</v>
      </c>
      <c r="L9" s="72">
        <v>0.61</v>
      </c>
      <c r="M9" s="72">
        <v>25.41</v>
      </c>
      <c r="N9" s="72">
        <v>6.32</v>
      </c>
      <c r="O9" s="73">
        <v>11.38</v>
      </c>
    </row>
    <row r="10" spans="1:15" s="3" customFormat="1" ht="13.5" customHeight="1" x14ac:dyDescent="0.15">
      <c r="A10" s="149"/>
      <c r="B10" s="151" t="s">
        <v>14</v>
      </c>
      <c r="C10" s="70" t="s">
        <v>29</v>
      </c>
      <c r="D10" s="74">
        <v>6514</v>
      </c>
      <c r="E10" s="75">
        <v>6467</v>
      </c>
      <c r="F10" s="75">
        <v>6598</v>
      </c>
      <c r="G10" s="75">
        <v>6580</v>
      </c>
      <c r="H10" s="75">
        <v>6588</v>
      </c>
      <c r="I10" s="75">
        <v>6562</v>
      </c>
      <c r="J10" s="75">
        <v>4165</v>
      </c>
      <c r="K10" s="75">
        <v>3630</v>
      </c>
      <c r="L10" s="75">
        <v>6504</v>
      </c>
      <c r="M10" s="75">
        <v>6565</v>
      </c>
      <c r="N10" s="75">
        <v>6569</v>
      </c>
      <c r="O10" s="76">
        <v>6471</v>
      </c>
    </row>
    <row r="11" spans="1:15" s="3" customFormat="1" ht="13.5" customHeight="1" x14ac:dyDescent="0.15">
      <c r="A11" s="149"/>
      <c r="B11" s="152"/>
      <c r="C11" s="70" t="s">
        <v>31</v>
      </c>
      <c r="D11" s="71">
        <v>170.21</v>
      </c>
      <c r="E11" s="72">
        <v>62.16</v>
      </c>
      <c r="F11" s="72">
        <v>40.51</v>
      </c>
      <c r="G11" s="72">
        <v>31.17</v>
      </c>
      <c r="H11" s="72">
        <v>51.01</v>
      </c>
      <c r="I11" s="72">
        <v>57.84</v>
      </c>
      <c r="J11" s="72">
        <v>91.05</v>
      </c>
      <c r="K11" s="72">
        <v>377.57</v>
      </c>
      <c r="L11" s="72">
        <v>7.2</v>
      </c>
      <c r="M11" s="72">
        <v>226.74</v>
      </c>
      <c r="N11" s="72">
        <v>25.89</v>
      </c>
      <c r="O11" s="73">
        <v>55.39</v>
      </c>
    </row>
    <row r="12" spans="1:15" s="3" customFormat="1" ht="13.5" customHeight="1" thickBot="1" x14ac:dyDescent="0.2">
      <c r="A12" s="150"/>
      <c r="B12" s="154"/>
      <c r="C12" s="77" t="s">
        <v>32</v>
      </c>
      <c r="D12" s="78">
        <v>6</v>
      </c>
      <c r="E12" s="79">
        <v>9.99</v>
      </c>
      <c r="F12" s="79">
        <v>7.58</v>
      </c>
      <c r="G12" s="79">
        <v>6.33</v>
      </c>
      <c r="H12" s="79">
        <v>11.28</v>
      </c>
      <c r="I12" s="79">
        <v>7.05</v>
      </c>
      <c r="J12" s="79">
        <v>25.71</v>
      </c>
      <c r="K12" s="79">
        <v>58.86</v>
      </c>
      <c r="L12" s="79">
        <v>0.57999999999999996</v>
      </c>
      <c r="M12" s="79">
        <v>24.42</v>
      </c>
      <c r="N12" s="79">
        <v>6.44</v>
      </c>
      <c r="O12" s="80">
        <v>11.42</v>
      </c>
    </row>
    <row r="13" spans="1:15" s="3" customFormat="1" ht="13.5" customHeight="1" x14ac:dyDescent="0.15">
      <c r="A13" s="148" t="s">
        <v>64</v>
      </c>
      <c r="B13" s="157" t="s">
        <v>30</v>
      </c>
      <c r="C13" s="66" t="s">
        <v>29</v>
      </c>
      <c r="D13" s="67">
        <v>5613</v>
      </c>
      <c r="E13" s="68">
        <v>5481</v>
      </c>
      <c r="F13" s="68">
        <v>5743</v>
      </c>
      <c r="G13" s="68">
        <v>5723</v>
      </c>
      <c r="H13" s="68">
        <v>5734</v>
      </c>
      <c r="I13" s="68">
        <v>5709</v>
      </c>
      <c r="J13" s="68">
        <v>3563</v>
      </c>
      <c r="K13" s="68">
        <v>3467</v>
      </c>
      <c r="L13" s="68">
        <v>5687</v>
      </c>
      <c r="M13" s="68">
        <v>5724</v>
      </c>
      <c r="N13" s="68">
        <v>5723</v>
      </c>
      <c r="O13" s="69">
        <v>5620</v>
      </c>
    </row>
    <row r="14" spans="1:15" s="3" customFormat="1" ht="13.5" customHeight="1" x14ac:dyDescent="0.15">
      <c r="A14" s="149"/>
      <c r="B14" s="152"/>
      <c r="C14" s="70" t="s">
        <v>31</v>
      </c>
      <c r="D14" s="71">
        <v>157</v>
      </c>
      <c r="E14" s="72">
        <v>51.44</v>
      </c>
      <c r="F14" s="72">
        <v>25.78</v>
      </c>
      <c r="G14" s="72">
        <v>24.03</v>
      </c>
      <c r="H14" s="72">
        <v>49.97</v>
      </c>
      <c r="I14" s="72">
        <v>49.09</v>
      </c>
      <c r="J14" s="72">
        <v>52.82</v>
      </c>
      <c r="K14" s="72">
        <v>297.27999999999997</v>
      </c>
      <c r="L14" s="72">
        <v>8.7200000000000006</v>
      </c>
      <c r="M14" s="72">
        <v>173.37</v>
      </c>
      <c r="N14" s="72">
        <v>13.52</v>
      </c>
      <c r="O14" s="73">
        <v>52.63</v>
      </c>
    </row>
    <row r="15" spans="1:15" s="3" customFormat="1" ht="13.5" customHeight="1" x14ac:dyDescent="0.15">
      <c r="A15" s="149"/>
      <c r="B15" s="153"/>
      <c r="C15" s="70" t="s">
        <v>32</v>
      </c>
      <c r="D15" s="71">
        <v>5.38</v>
      </c>
      <c r="E15" s="72">
        <v>7.49</v>
      </c>
      <c r="F15" s="72">
        <v>4.58</v>
      </c>
      <c r="G15" s="72">
        <v>5.77</v>
      </c>
      <c r="H15" s="72">
        <v>9.82</v>
      </c>
      <c r="I15" s="72">
        <v>5.62</v>
      </c>
      <c r="J15" s="72">
        <v>17.38</v>
      </c>
      <c r="K15" s="72">
        <v>39.01</v>
      </c>
      <c r="L15" s="72">
        <v>0.73</v>
      </c>
      <c r="M15" s="72">
        <v>22.03</v>
      </c>
      <c r="N15" s="72">
        <v>4.17</v>
      </c>
      <c r="O15" s="73">
        <v>10.78</v>
      </c>
    </row>
    <row r="16" spans="1:15" s="3" customFormat="1" ht="13.5" customHeight="1" x14ac:dyDescent="0.15">
      <c r="A16" s="149"/>
      <c r="B16" s="151" t="s">
        <v>13</v>
      </c>
      <c r="C16" s="70" t="s">
        <v>29</v>
      </c>
      <c r="D16" s="74">
        <v>5699</v>
      </c>
      <c r="E16" s="75">
        <v>5387</v>
      </c>
      <c r="F16" s="75">
        <v>5792</v>
      </c>
      <c r="G16" s="75">
        <v>5764</v>
      </c>
      <c r="H16" s="75">
        <v>5783</v>
      </c>
      <c r="I16" s="75">
        <v>5750</v>
      </c>
      <c r="J16" s="75">
        <v>3611</v>
      </c>
      <c r="K16" s="75">
        <v>3431</v>
      </c>
      <c r="L16" s="75">
        <v>5706</v>
      </c>
      <c r="M16" s="75">
        <v>5704</v>
      </c>
      <c r="N16" s="75">
        <v>5762</v>
      </c>
      <c r="O16" s="76">
        <v>5634</v>
      </c>
    </row>
    <row r="17" spans="1:15" s="3" customFormat="1" ht="13.5" customHeight="1" x14ac:dyDescent="0.15">
      <c r="A17" s="149"/>
      <c r="B17" s="152"/>
      <c r="C17" s="70" t="s">
        <v>31</v>
      </c>
      <c r="D17" s="71">
        <v>157.4</v>
      </c>
      <c r="E17" s="72">
        <v>52.41</v>
      </c>
      <c r="F17" s="72">
        <v>26.24</v>
      </c>
      <c r="G17" s="72">
        <v>24.49</v>
      </c>
      <c r="H17" s="72">
        <v>50.32</v>
      </c>
      <c r="I17" s="72">
        <v>48.81</v>
      </c>
      <c r="J17" s="72">
        <v>52.76</v>
      </c>
      <c r="K17" s="72">
        <v>301.41000000000003</v>
      </c>
      <c r="L17" s="72">
        <v>8.7899999999999991</v>
      </c>
      <c r="M17" s="72">
        <v>172.91</v>
      </c>
      <c r="N17" s="72">
        <v>13.73</v>
      </c>
      <c r="O17" s="73">
        <v>52.75</v>
      </c>
    </row>
    <row r="18" spans="1:15" s="3" customFormat="1" ht="13.5" customHeight="1" x14ac:dyDescent="0.15">
      <c r="A18" s="149"/>
      <c r="B18" s="153"/>
      <c r="C18" s="70" t="s">
        <v>32</v>
      </c>
      <c r="D18" s="71">
        <v>5.36</v>
      </c>
      <c r="E18" s="72">
        <v>7.37</v>
      </c>
      <c r="F18" s="72">
        <v>4.74</v>
      </c>
      <c r="G18" s="72">
        <v>5.87</v>
      </c>
      <c r="H18" s="72">
        <v>10</v>
      </c>
      <c r="I18" s="72">
        <v>5.89</v>
      </c>
      <c r="J18" s="72">
        <v>18.61</v>
      </c>
      <c r="K18" s="72">
        <v>43.61</v>
      </c>
      <c r="L18" s="72">
        <v>0.78</v>
      </c>
      <c r="M18" s="72">
        <v>22.31</v>
      </c>
      <c r="N18" s="72">
        <v>4.28</v>
      </c>
      <c r="O18" s="73">
        <v>11.34</v>
      </c>
    </row>
    <row r="19" spans="1:15" s="3" customFormat="1" ht="13.5" customHeight="1" x14ac:dyDescent="0.15">
      <c r="A19" s="149"/>
      <c r="B19" s="151" t="s">
        <v>14</v>
      </c>
      <c r="C19" s="70" t="s">
        <v>29</v>
      </c>
      <c r="D19" s="74">
        <v>5777</v>
      </c>
      <c r="E19" s="75">
        <v>5626</v>
      </c>
      <c r="F19" s="75">
        <v>5927</v>
      </c>
      <c r="G19" s="75">
        <v>5910</v>
      </c>
      <c r="H19" s="75">
        <v>5921</v>
      </c>
      <c r="I19" s="75">
        <v>5891</v>
      </c>
      <c r="J19" s="75">
        <v>3668</v>
      </c>
      <c r="K19" s="75">
        <v>3583</v>
      </c>
      <c r="L19" s="75">
        <v>5847</v>
      </c>
      <c r="M19" s="75">
        <v>5897</v>
      </c>
      <c r="N19" s="75">
        <v>5905</v>
      </c>
      <c r="O19" s="76">
        <v>5780</v>
      </c>
    </row>
    <row r="20" spans="1:15" s="3" customFormat="1" ht="13.5" customHeight="1" x14ac:dyDescent="0.15">
      <c r="A20" s="149"/>
      <c r="B20" s="152"/>
      <c r="C20" s="70" t="s">
        <v>31</v>
      </c>
      <c r="D20" s="71">
        <v>157.6</v>
      </c>
      <c r="E20" s="72">
        <v>52.84</v>
      </c>
      <c r="F20" s="72">
        <v>26.72</v>
      </c>
      <c r="G20" s="72">
        <v>24.82</v>
      </c>
      <c r="H20" s="72">
        <v>51.86</v>
      </c>
      <c r="I20" s="72">
        <v>48.88</v>
      </c>
      <c r="J20" s="72">
        <v>51.83</v>
      </c>
      <c r="K20" s="72">
        <v>303.08</v>
      </c>
      <c r="L20" s="72">
        <v>8.75</v>
      </c>
      <c r="M20" s="72">
        <v>174.53</v>
      </c>
      <c r="N20" s="72">
        <v>14.23</v>
      </c>
      <c r="O20" s="73">
        <v>53.99</v>
      </c>
    </row>
    <row r="21" spans="1:15" s="3" customFormat="1" ht="13.5" customHeight="1" thickBot="1" x14ac:dyDescent="0.2">
      <c r="A21" s="150"/>
      <c r="B21" s="154"/>
      <c r="C21" s="77" t="s">
        <v>32</v>
      </c>
      <c r="D21" s="78">
        <v>5.4</v>
      </c>
      <c r="E21" s="79">
        <v>7.23</v>
      </c>
      <c r="F21" s="79">
        <v>4.8099999999999996</v>
      </c>
      <c r="G21" s="79">
        <v>6.02</v>
      </c>
      <c r="H21" s="79">
        <v>10</v>
      </c>
      <c r="I21" s="79">
        <v>5.88</v>
      </c>
      <c r="J21" s="79">
        <v>18.72</v>
      </c>
      <c r="K21" s="79">
        <v>46.63</v>
      </c>
      <c r="L21" s="79">
        <v>0.82</v>
      </c>
      <c r="M21" s="79">
        <v>23.21</v>
      </c>
      <c r="N21" s="79">
        <v>4.4800000000000004</v>
      </c>
      <c r="O21" s="80">
        <v>11.66</v>
      </c>
    </row>
    <row r="22" spans="1:15" x14ac:dyDescent="0.15">
      <c r="A22" s="135" t="s">
        <v>65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spans="1:15" ht="13.5" customHeight="1" x14ac:dyDescent="0.1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</sheetData>
  <mergeCells count="11">
    <mergeCell ref="B7:B9"/>
    <mergeCell ref="B10:B12"/>
    <mergeCell ref="A22:O23"/>
    <mergeCell ref="A1:M1"/>
    <mergeCell ref="A2:A3"/>
    <mergeCell ref="A4:A12"/>
    <mergeCell ref="A13:A21"/>
    <mergeCell ref="B13:B15"/>
    <mergeCell ref="B16:B18"/>
    <mergeCell ref="B19:B21"/>
    <mergeCell ref="B4:B6"/>
  </mergeCells>
  <phoneticPr fontId="2"/>
  <printOptions horizontalCentered="1" verticalCentered="1"/>
  <pageMargins left="0.39370078740157483" right="0.19685039370078741" top="0.78740157480314965" bottom="0.98425196850393704" header="0.51181102362204722" footer="0.51181102362204722"/>
  <pageSetup paperSize="9" orientation="landscape" r:id="rId1"/>
  <headerFooter alignWithMargins="0">
    <oddFooter>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zoomScale="130" zoomScaleNormal="130" workbookViewId="0">
      <selection activeCell="K66" sqref="K66"/>
    </sheetView>
  </sheetViews>
  <sheetFormatPr defaultRowHeight="13.5" x14ac:dyDescent="0.15"/>
  <cols>
    <col min="1" max="1" width="9.25" style="3" customWidth="1"/>
    <col min="2" max="2" width="11.125" style="3" customWidth="1"/>
    <col min="3" max="3" width="9.5" style="3" bestFit="1" customWidth="1"/>
    <col min="4" max="9" width="12.125" style="3" customWidth="1"/>
    <col min="10" max="16384" width="9" style="3"/>
  </cols>
  <sheetData>
    <row r="1" spans="1:9" ht="56.25" customHeight="1" thickBot="1" x14ac:dyDescent="0.2">
      <c r="A1" s="160" t="s">
        <v>108</v>
      </c>
      <c r="B1" s="161"/>
      <c r="C1" s="161"/>
      <c r="D1" s="161"/>
      <c r="E1" s="161"/>
      <c r="F1" s="161"/>
      <c r="G1" s="161"/>
      <c r="H1" s="161"/>
      <c r="I1" s="161"/>
    </row>
    <row r="2" spans="1:9" ht="26.25" customHeight="1" thickTop="1" x14ac:dyDescent="0.15">
      <c r="A2" s="158" t="s">
        <v>37</v>
      </c>
      <c r="B2" s="44"/>
      <c r="C2" s="45" t="s">
        <v>71</v>
      </c>
      <c r="D2" s="46" t="s">
        <v>72</v>
      </c>
      <c r="E2" s="46" t="s">
        <v>73</v>
      </c>
      <c r="F2" s="46" t="s">
        <v>74</v>
      </c>
      <c r="G2" s="46" t="s">
        <v>75</v>
      </c>
      <c r="H2" s="46" t="s">
        <v>76</v>
      </c>
      <c r="I2" s="55" t="s">
        <v>77</v>
      </c>
    </row>
    <row r="3" spans="1:9" ht="16.5" customHeight="1" thickBot="1" x14ac:dyDescent="0.2">
      <c r="A3" s="159"/>
      <c r="B3" s="36" t="s">
        <v>44</v>
      </c>
      <c r="C3" s="35"/>
      <c r="D3" s="38" t="s">
        <v>78</v>
      </c>
      <c r="E3" s="38" t="s">
        <v>78</v>
      </c>
      <c r="F3" s="38" t="s">
        <v>78</v>
      </c>
      <c r="G3" s="38" t="s">
        <v>78</v>
      </c>
      <c r="H3" s="38" t="s">
        <v>78</v>
      </c>
      <c r="I3" s="56" t="s">
        <v>78</v>
      </c>
    </row>
    <row r="4" spans="1:9" x14ac:dyDescent="0.15">
      <c r="A4" s="162" t="s">
        <v>59</v>
      </c>
      <c r="B4" s="165" t="s">
        <v>1</v>
      </c>
      <c r="C4" s="87" t="s">
        <v>68</v>
      </c>
      <c r="D4" s="39">
        <f>SUM($D$5:$I$5)</f>
        <v>7487</v>
      </c>
      <c r="E4" s="39">
        <f>SUM($D$5:$I$5)</f>
        <v>7487</v>
      </c>
      <c r="F4" s="39">
        <f t="shared" ref="F4:H4" si="0">SUM($D$5:$I$5)</f>
        <v>7487</v>
      </c>
      <c r="G4" s="39">
        <f t="shared" si="0"/>
        <v>7487</v>
      </c>
      <c r="H4" s="39">
        <f t="shared" si="0"/>
        <v>7487</v>
      </c>
      <c r="I4" s="93">
        <f>SUM($D$5:$I$5)</f>
        <v>7487</v>
      </c>
    </row>
    <row r="5" spans="1:9" x14ac:dyDescent="0.15">
      <c r="A5" s="163"/>
      <c r="B5" s="166"/>
      <c r="C5" s="89" t="s">
        <v>69</v>
      </c>
      <c r="D5" s="40">
        <v>40</v>
      </c>
      <c r="E5" s="40">
        <v>163</v>
      </c>
      <c r="F5" s="40">
        <v>249</v>
      </c>
      <c r="G5" s="40">
        <v>7017</v>
      </c>
      <c r="H5" s="40">
        <v>17</v>
      </c>
      <c r="I5" s="90">
        <v>1</v>
      </c>
    </row>
    <row r="6" spans="1:9" ht="14.25" thickBot="1" x14ac:dyDescent="0.2">
      <c r="A6" s="163"/>
      <c r="B6" s="167"/>
      <c r="C6" s="91" t="s">
        <v>70</v>
      </c>
      <c r="D6" s="41">
        <f t="shared" ref="D6:I6" si="1">D5/D4</f>
        <v>5.3425938293041268E-3</v>
      </c>
      <c r="E6" s="41">
        <f t="shared" si="1"/>
        <v>2.1771069854414318E-2</v>
      </c>
      <c r="F6" s="41">
        <f t="shared" si="1"/>
        <v>3.3257646587418192E-2</v>
      </c>
      <c r="G6" s="41">
        <f t="shared" si="1"/>
        <v>0.93722452250567656</v>
      </c>
      <c r="H6" s="41">
        <f t="shared" si="1"/>
        <v>2.2706023774542541E-3</v>
      </c>
      <c r="I6" s="94">
        <f t="shared" si="1"/>
        <v>1.3356484573260317E-4</v>
      </c>
    </row>
    <row r="7" spans="1:9" x14ac:dyDescent="0.15">
      <c r="A7" s="163"/>
      <c r="B7" s="168" t="s">
        <v>2</v>
      </c>
      <c r="C7" s="87" t="s">
        <v>68</v>
      </c>
      <c r="D7" s="42">
        <f t="shared" ref="D7:I7" si="2">SUM($D$8:$I$8)</f>
        <v>7793</v>
      </c>
      <c r="E7" s="42">
        <f t="shared" si="2"/>
        <v>7793</v>
      </c>
      <c r="F7" s="42">
        <f t="shared" si="2"/>
        <v>7793</v>
      </c>
      <c r="G7" s="42">
        <f t="shared" si="2"/>
        <v>7793</v>
      </c>
      <c r="H7" s="42">
        <f t="shared" si="2"/>
        <v>7793</v>
      </c>
      <c r="I7" s="88">
        <f t="shared" si="2"/>
        <v>7793</v>
      </c>
    </row>
    <row r="8" spans="1:9" x14ac:dyDescent="0.15">
      <c r="A8" s="163"/>
      <c r="B8" s="166"/>
      <c r="C8" s="89" t="s">
        <v>69</v>
      </c>
      <c r="D8" s="40">
        <v>48</v>
      </c>
      <c r="E8" s="40">
        <v>251</v>
      </c>
      <c r="F8" s="40">
        <v>268</v>
      </c>
      <c r="G8" s="40">
        <v>7157</v>
      </c>
      <c r="H8" s="40">
        <v>69</v>
      </c>
      <c r="I8" s="90">
        <v>0</v>
      </c>
    </row>
    <row r="9" spans="1:9" ht="14.25" thickBot="1" x14ac:dyDescent="0.2">
      <c r="A9" s="163"/>
      <c r="B9" s="169"/>
      <c r="C9" s="91" t="s">
        <v>70</v>
      </c>
      <c r="D9" s="43">
        <f t="shared" ref="D9:I9" si="3">D8/D7</f>
        <v>6.1593737969973051E-3</v>
      </c>
      <c r="E9" s="43">
        <f t="shared" si="3"/>
        <v>3.2208392146798409E-2</v>
      </c>
      <c r="F9" s="43">
        <f t="shared" si="3"/>
        <v>3.4389837033234956E-2</v>
      </c>
      <c r="G9" s="43">
        <f t="shared" si="3"/>
        <v>0.91838829718978565</v>
      </c>
      <c r="H9" s="43">
        <f t="shared" si="3"/>
        <v>8.8540998331836269E-3</v>
      </c>
      <c r="I9" s="92">
        <f t="shared" si="3"/>
        <v>0</v>
      </c>
    </row>
    <row r="10" spans="1:9" x14ac:dyDescent="0.15">
      <c r="A10" s="163"/>
      <c r="B10" s="165" t="s">
        <v>3</v>
      </c>
      <c r="C10" s="87" t="s">
        <v>68</v>
      </c>
      <c r="D10" s="39">
        <f t="shared" ref="D10:I10" si="4">SUM($D$11:$I$11)</f>
        <v>8063</v>
      </c>
      <c r="E10" s="39">
        <f t="shared" si="4"/>
        <v>8063</v>
      </c>
      <c r="F10" s="39">
        <f t="shared" si="4"/>
        <v>8063</v>
      </c>
      <c r="G10" s="39">
        <f t="shared" si="4"/>
        <v>8063</v>
      </c>
      <c r="H10" s="39">
        <f t="shared" si="4"/>
        <v>8063</v>
      </c>
      <c r="I10" s="93">
        <f t="shared" si="4"/>
        <v>8063</v>
      </c>
    </row>
    <row r="11" spans="1:9" x14ac:dyDescent="0.15">
      <c r="A11" s="163"/>
      <c r="B11" s="166"/>
      <c r="C11" s="89" t="s">
        <v>69</v>
      </c>
      <c r="D11" s="40">
        <v>104</v>
      </c>
      <c r="E11" s="40">
        <v>353</v>
      </c>
      <c r="F11" s="40">
        <v>409</v>
      </c>
      <c r="G11" s="40">
        <v>7125</v>
      </c>
      <c r="H11" s="40">
        <v>72</v>
      </c>
      <c r="I11" s="90">
        <v>0</v>
      </c>
    </row>
    <row r="12" spans="1:9" ht="14.25" thickBot="1" x14ac:dyDescent="0.2">
      <c r="A12" s="163"/>
      <c r="B12" s="167"/>
      <c r="C12" s="91" t="s">
        <v>70</v>
      </c>
      <c r="D12" s="41">
        <f t="shared" ref="D12:I12" si="5">D11/D10</f>
        <v>1.289842490388193E-2</v>
      </c>
      <c r="E12" s="41">
        <f t="shared" si="5"/>
        <v>4.3780230683368476E-2</v>
      </c>
      <c r="F12" s="41">
        <f t="shared" si="5"/>
        <v>5.072553640084336E-2</v>
      </c>
      <c r="G12" s="41">
        <f t="shared" si="5"/>
        <v>0.88366612923229571</v>
      </c>
      <c r="H12" s="41">
        <f t="shared" si="5"/>
        <v>8.929678779610567E-3</v>
      </c>
      <c r="I12" s="94">
        <f t="shared" si="5"/>
        <v>0</v>
      </c>
    </row>
    <row r="13" spans="1:9" x14ac:dyDescent="0.15">
      <c r="A13" s="163"/>
      <c r="B13" s="168" t="s">
        <v>4</v>
      </c>
      <c r="C13" s="87" t="s">
        <v>68</v>
      </c>
      <c r="D13" s="42">
        <f t="shared" ref="D13:I13" si="6">SUM($D$14:$I$14)</f>
        <v>8391</v>
      </c>
      <c r="E13" s="42">
        <f t="shared" si="6"/>
        <v>8391</v>
      </c>
      <c r="F13" s="42">
        <f t="shared" si="6"/>
        <v>8391</v>
      </c>
      <c r="G13" s="42">
        <f t="shared" si="6"/>
        <v>8391</v>
      </c>
      <c r="H13" s="42">
        <f t="shared" si="6"/>
        <v>8391</v>
      </c>
      <c r="I13" s="88">
        <f t="shared" si="6"/>
        <v>8391</v>
      </c>
    </row>
    <row r="14" spans="1:9" x14ac:dyDescent="0.15">
      <c r="A14" s="163"/>
      <c r="B14" s="166"/>
      <c r="C14" s="89" t="s">
        <v>69</v>
      </c>
      <c r="D14" s="40">
        <v>129</v>
      </c>
      <c r="E14" s="40">
        <v>449</v>
      </c>
      <c r="F14" s="40">
        <v>497</v>
      </c>
      <c r="G14" s="40">
        <v>7160</v>
      </c>
      <c r="H14" s="40">
        <v>150</v>
      </c>
      <c r="I14" s="90">
        <v>6</v>
      </c>
    </row>
    <row r="15" spans="1:9" ht="14.25" thickBot="1" x14ac:dyDescent="0.2">
      <c r="A15" s="163"/>
      <c r="B15" s="169"/>
      <c r="C15" s="91" t="s">
        <v>70</v>
      </c>
      <c r="D15" s="43">
        <f t="shared" ref="D15:I15" si="7">D14/D13</f>
        <v>1.5373614587057561E-2</v>
      </c>
      <c r="E15" s="43">
        <f t="shared" si="7"/>
        <v>5.3509712787510426E-2</v>
      </c>
      <c r="F15" s="43">
        <f t="shared" si="7"/>
        <v>5.9230127517578356E-2</v>
      </c>
      <c r="G15" s="43">
        <f t="shared" si="7"/>
        <v>0.85329519723513292</v>
      </c>
      <c r="H15" s="43">
        <f t="shared" si="7"/>
        <v>1.7876296031462281E-2</v>
      </c>
      <c r="I15" s="92">
        <f t="shared" si="7"/>
        <v>7.1505184125849122E-4</v>
      </c>
    </row>
    <row r="16" spans="1:9" x14ac:dyDescent="0.15">
      <c r="A16" s="163"/>
      <c r="B16" s="114" t="s">
        <v>5</v>
      </c>
      <c r="C16" s="21" t="s">
        <v>68</v>
      </c>
      <c r="D16" s="39">
        <f t="shared" ref="D16:I16" si="8">SUM($D$17:$I$17)</f>
        <v>8537</v>
      </c>
      <c r="E16" s="39">
        <f t="shared" si="8"/>
        <v>8537</v>
      </c>
      <c r="F16" s="39">
        <f t="shared" si="8"/>
        <v>8537</v>
      </c>
      <c r="G16" s="39">
        <f t="shared" si="8"/>
        <v>8537</v>
      </c>
      <c r="H16" s="39">
        <f t="shared" si="8"/>
        <v>8537</v>
      </c>
      <c r="I16" s="93">
        <f t="shared" si="8"/>
        <v>8537</v>
      </c>
    </row>
    <row r="17" spans="1:9" x14ac:dyDescent="0.15">
      <c r="A17" s="163"/>
      <c r="B17" s="115"/>
      <c r="C17" s="32" t="s">
        <v>69</v>
      </c>
      <c r="D17" s="40">
        <v>111</v>
      </c>
      <c r="E17" s="40">
        <v>536</v>
      </c>
      <c r="F17" s="40">
        <v>563</v>
      </c>
      <c r="G17" s="40">
        <v>7117</v>
      </c>
      <c r="H17" s="40">
        <v>203</v>
      </c>
      <c r="I17" s="49">
        <v>7</v>
      </c>
    </row>
    <row r="18" spans="1:9" ht="14.25" thickBot="1" x14ac:dyDescent="0.2">
      <c r="A18" s="163"/>
      <c r="B18" s="116"/>
      <c r="C18" s="22" t="s">
        <v>70</v>
      </c>
      <c r="D18" s="41">
        <f t="shared" ref="D18:I18" si="9">D17/D16</f>
        <v>1.3002225606184843E-2</v>
      </c>
      <c r="E18" s="41">
        <f t="shared" si="9"/>
        <v>6.2785521846081757E-2</v>
      </c>
      <c r="F18" s="41">
        <f t="shared" si="9"/>
        <v>6.5948225371910502E-2</v>
      </c>
      <c r="G18" s="41">
        <f t="shared" si="9"/>
        <v>0.83366522197493265</v>
      </c>
      <c r="H18" s="41">
        <f t="shared" si="9"/>
        <v>2.3778845027527234E-2</v>
      </c>
      <c r="I18" s="51">
        <f t="shared" si="9"/>
        <v>8.1996017336300809E-4</v>
      </c>
    </row>
    <row r="19" spans="1:9" x14ac:dyDescent="0.15">
      <c r="A19" s="163"/>
      <c r="B19" s="117" t="s">
        <v>6</v>
      </c>
      <c r="C19" s="21" t="s">
        <v>68</v>
      </c>
      <c r="D19" s="42">
        <f t="shared" ref="D19:I19" si="10">SUM($D$20:$I$20)</f>
        <v>8672</v>
      </c>
      <c r="E19" s="42">
        <f t="shared" si="10"/>
        <v>8672</v>
      </c>
      <c r="F19" s="42">
        <f t="shared" si="10"/>
        <v>8672</v>
      </c>
      <c r="G19" s="42">
        <f t="shared" si="10"/>
        <v>8672</v>
      </c>
      <c r="H19" s="42">
        <f t="shared" si="10"/>
        <v>8672</v>
      </c>
      <c r="I19" s="88">
        <f t="shared" si="10"/>
        <v>8672</v>
      </c>
    </row>
    <row r="20" spans="1:9" x14ac:dyDescent="0.15">
      <c r="A20" s="163"/>
      <c r="B20" s="115"/>
      <c r="C20" s="32" t="s">
        <v>69</v>
      </c>
      <c r="D20" s="40">
        <v>139</v>
      </c>
      <c r="E20" s="40">
        <v>514</v>
      </c>
      <c r="F20" s="40">
        <v>509</v>
      </c>
      <c r="G20" s="40">
        <v>7258</v>
      </c>
      <c r="H20" s="40">
        <v>250</v>
      </c>
      <c r="I20" s="49">
        <v>2</v>
      </c>
    </row>
    <row r="21" spans="1:9" ht="14.25" thickBot="1" x14ac:dyDescent="0.2">
      <c r="A21" s="163"/>
      <c r="B21" s="118"/>
      <c r="C21" s="22" t="s">
        <v>70</v>
      </c>
      <c r="D21" s="43">
        <f t="shared" ref="D21:I21" si="11">D20/D19</f>
        <v>1.6028597785977861E-2</v>
      </c>
      <c r="E21" s="43">
        <f t="shared" si="11"/>
        <v>5.9271217712177124E-2</v>
      </c>
      <c r="F21" s="43">
        <f t="shared" si="11"/>
        <v>5.8694649446494468E-2</v>
      </c>
      <c r="G21" s="43">
        <f t="shared" si="11"/>
        <v>0.83694649446494462</v>
      </c>
      <c r="H21" s="43">
        <f t="shared" si="11"/>
        <v>2.8828413284132843E-2</v>
      </c>
      <c r="I21" s="50">
        <f t="shared" si="11"/>
        <v>2.3062730627306272E-4</v>
      </c>
    </row>
    <row r="22" spans="1:9" x14ac:dyDescent="0.15">
      <c r="A22" s="163"/>
      <c r="B22" s="114" t="s">
        <v>7</v>
      </c>
      <c r="C22" s="21" t="s">
        <v>68</v>
      </c>
      <c r="D22" s="39">
        <f t="shared" ref="D22:I22" si="12">SUM($D$23:$I$23)</f>
        <v>8302</v>
      </c>
      <c r="E22" s="39">
        <f t="shared" si="12"/>
        <v>8302</v>
      </c>
      <c r="F22" s="39">
        <f t="shared" si="12"/>
        <v>8302</v>
      </c>
      <c r="G22" s="39">
        <f t="shared" si="12"/>
        <v>8302</v>
      </c>
      <c r="H22" s="39">
        <f t="shared" si="12"/>
        <v>8302</v>
      </c>
      <c r="I22" s="93">
        <f t="shared" si="12"/>
        <v>8302</v>
      </c>
    </row>
    <row r="23" spans="1:9" x14ac:dyDescent="0.15">
      <c r="A23" s="163"/>
      <c r="B23" s="115"/>
      <c r="C23" s="32" t="s">
        <v>69</v>
      </c>
      <c r="D23" s="40">
        <v>132</v>
      </c>
      <c r="E23" s="40">
        <v>474</v>
      </c>
      <c r="F23" s="40">
        <v>477</v>
      </c>
      <c r="G23" s="40">
        <v>6984</v>
      </c>
      <c r="H23" s="40">
        <v>229</v>
      </c>
      <c r="I23" s="49">
        <v>6</v>
      </c>
    </row>
    <row r="24" spans="1:9" ht="14.25" thickBot="1" x14ac:dyDescent="0.2">
      <c r="A24" s="163"/>
      <c r="B24" s="116"/>
      <c r="C24" s="22" t="s">
        <v>70</v>
      </c>
      <c r="D24" s="41">
        <f t="shared" ref="D24:I24" si="13">D23/D22</f>
        <v>1.5899783184774752E-2</v>
      </c>
      <c r="E24" s="41">
        <f t="shared" si="13"/>
        <v>5.7094675981691156E-2</v>
      </c>
      <c r="F24" s="41">
        <f t="shared" si="13"/>
        <v>5.7456034690436038E-2</v>
      </c>
      <c r="G24" s="41">
        <f t="shared" si="13"/>
        <v>0.8412430739580824</v>
      </c>
      <c r="H24" s="41">
        <f t="shared" si="13"/>
        <v>2.7583714767525896E-2</v>
      </c>
      <c r="I24" s="51">
        <f t="shared" si="13"/>
        <v>7.2271741748976151E-4</v>
      </c>
    </row>
    <row r="25" spans="1:9" x14ac:dyDescent="0.15">
      <c r="A25" s="163"/>
      <c r="B25" s="117" t="s">
        <v>8</v>
      </c>
      <c r="C25" s="21" t="s">
        <v>68</v>
      </c>
      <c r="D25" s="42">
        <f t="shared" ref="D25:I25" si="14">SUM($D$26:$I$26)</f>
        <v>8168</v>
      </c>
      <c r="E25" s="42">
        <f t="shared" si="14"/>
        <v>8168</v>
      </c>
      <c r="F25" s="42">
        <f t="shared" si="14"/>
        <v>8168</v>
      </c>
      <c r="G25" s="42">
        <f t="shared" si="14"/>
        <v>8168</v>
      </c>
      <c r="H25" s="42">
        <f t="shared" si="14"/>
        <v>8168</v>
      </c>
      <c r="I25" s="88">
        <f t="shared" si="14"/>
        <v>8168</v>
      </c>
    </row>
    <row r="26" spans="1:9" x14ac:dyDescent="0.15">
      <c r="A26" s="163"/>
      <c r="B26" s="115"/>
      <c r="C26" s="32" t="s">
        <v>69</v>
      </c>
      <c r="D26" s="40">
        <v>151</v>
      </c>
      <c r="E26" s="40">
        <v>353</v>
      </c>
      <c r="F26" s="40">
        <v>384</v>
      </c>
      <c r="G26" s="40">
        <v>7088</v>
      </c>
      <c r="H26" s="40">
        <v>187</v>
      </c>
      <c r="I26" s="49">
        <v>5</v>
      </c>
    </row>
    <row r="27" spans="1:9" ht="14.25" thickBot="1" x14ac:dyDescent="0.2">
      <c r="A27" s="163"/>
      <c r="B27" s="118"/>
      <c r="C27" s="22" t="s">
        <v>70</v>
      </c>
      <c r="D27" s="43">
        <f t="shared" ref="D27:I27" si="15">D26/D25</f>
        <v>1.8486777668952008E-2</v>
      </c>
      <c r="E27" s="43">
        <f t="shared" si="15"/>
        <v>4.3217433888344758E-2</v>
      </c>
      <c r="F27" s="43">
        <f t="shared" si="15"/>
        <v>4.701273261508325E-2</v>
      </c>
      <c r="G27" s="43">
        <f t="shared" si="15"/>
        <v>0.86777668952007836</v>
      </c>
      <c r="H27" s="43">
        <f t="shared" si="15"/>
        <v>2.2894221351616062E-2</v>
      </c>
      <c r="I27" s="50">
        <f t="shared" si="15"/>
        <v>6.1214495592556322E-4</v>
      </c>
    </row>
    <row r="28" spans="1:9" x14ac:dyDescent="0.15">
      <c r="A28" s="163"/>
      <c r="B28" s="114" t="s">
        <v>9</v>
      </c>
      <c r="C28" s="21" t="s">
        <v>68</v>
      </c>
      <c r="D28" s="39">
        <f t="shared" ref="D28:I28" si="16">SUM($D$29:$I$29)</f>
        <v>8386</v>
      </c>
      <c r="E28" s="39">
        <f t="shared" si="16"/>
        <v>8386</v>
      </c>
      <c r="F28" s="39">
        <f t="shared" si="16"/>
        <v>8386</v>
      </c>
      <c r="G28" s="39">
        <f t="shared" si="16"/>
        <v>8386</v>
      </c>
      <c r="H28" s="39">
        <f t="shared" si="16"/>
        <v>8386</v>
      </c>
      <c r="I28" s="93">
        <f t="shared" si="16"/>
        <v>8386</v>
      </c>
    </row>
    <row r="29" spans="1:9" x14ac:dyDescent="0.15">
      <c r="A29" s="163"/>
      <c r="B29" s="115"/>
      <c r="C29" s="32" t="s">
        <v>69</v>
      </c>
      <c r="D29" s="40">
        <v>112</v>
      </c>
      <c r="E29" s="40">
        <v>324</v>
      </c>
      <c r="F29" s="40">
        <v>383</v>
      </c>
      <c r="G29" s="40">
        <v>7366</v>
      </c>
      <c r="H29" s="40">
        <v>194</v>
      </c>
      <c r="I29" s="49">
        <v>7</v>
      </c>
    </row>
    <row r="30" spans="1:9" ht="14.25" thickBot="1" x14ac:dyDescent="0.2">
      <c r="A30" s="163"/>
      <c r="B30" s="116"/>
      <c r="C30" s="22" t="s">
        <v>70</v>
      </c>
      <c r="D30" s="41">
        <f t="shared" ref="D30:I30" si="17">D29/D28</f>
        <v>1.335559265442404E-2</v>
      </c>
      <c r="E30" s="41">
        <f t="shared" si="17"/>
        <v>3.8635821607440973E-2</v>
      </c>
      <c r="F30" s="41">
        <f t="shared" si="17"/>
        <v>4.5671357023610783E-2</v>
      </c>
      <c r="G30" s="41">
        <f t="shared" si="17"/>
        <v>0.87836870975435244</v>
      </c>
      <c r="H30" s="41">
        <f t="shared" si="17"/>
        <v>2.3133794419270211E-2</v>
      </c>
      <c r="I30" s="51">
        <f t="shared" si="17"/>
        <v>8.3472454090150253E-4</v>
      </c>
    </row>
    <row r="31" spans="1:9" x14ac:dyDescent="0.15">
      <c r="A31" s="163"/>
      <c r="B31" s="117" t="s">
        <v>10</v>
      </c>
      <c r="C31" s="21" t="s">
        <v>68</v>
      </c>
      <c r="D31" s="42">
        <f t="shared" ref="D31:I31" si="18">SUM($D$32:$I$32)</f>
        <v>6553</v>
      </c>
      <c r="E31" s="42">
        <f t="shared" si="18"/>
        <v>6553</v>
      </c>
      <c r="F31" s="42">
        <f t="shared" si="18"/>
        <v>6553</v>
      </c>
      <c r="G31" s="42">
        <f t="shared" si="18"/>
        <v>6553</v>
      </c>
      <c r="H31" s="42">
        <f t="shared" si="18"/>
        <v>6553</v>
      </c>
      <c r="I31" s="88">
        <f t="shared" si="18"/>
        <v>6553</v>
      </c>
    </row>
    <row r="32" spans="1:9" x14ac:dyDescent="0.15">
      <c r="A32" s="163"/>
      <c r="B32" s="115"/>
      <c r="C32" s="32" t="s">
        <v>69</v>
      </c>
      <c r="D32" s="40">
        <v>144</v>
      </c>
      <c r="E32" s="40">
        <v>319</v>
      </c>
      <c r="F32" s="40">
        <v>361</v>
      </c>
      <c r="G32" s="40">
        <v>5502</v>
      </c>
      <c r="H32" s="40">
        <v>224</v>
      </c>
      <c r="I32" s="49">
        <v>3</v>
      </c>
    </row>
    <row r="33" spans="1:14" ht="14.25" thickBot="1" x14ac:dyDescent="0.2">
      <c r="A33" s="163"/>
      <c r="B33" s="118"/>
      <c r="C33" s="22" t="s">
        <v>70</v>
      </c>
      <c r="D33" s="43">
        <f t="shared" ref="D33:I33" si="19">D32/D31</f>
        <v>2.1974668090950708E-2</v>
      </c>
      <c r="E33" s="43">
        <f t="shared" si="19"/>
        <v>4.8679993895925533E-2</v>
      </c>
      <c r="F33" s="43">
        <f t="shared" si="19"/>
        <v>5.5089272089119484E-2</v>
      </c>
      <c r="G33" s="43">
        <f t="shared" si="19"/>
        <v>0.83961544330840832</v>
      </c>
      <c r="H33" s="43">
        <f t="shared" si="19"/>
        <v>3.4182817030367768E-2</v>
      </c>
      <c r="I33" s="50">
        <f t="shared" si="19"/>
        <v>4.5780558522813981E-4</v>
      </c>
    </row>
    <row r="34" spans="1:14" x14ac:dyDescent="0.15">
      <c r="A34" s="163"/>
      <c r="B34" s="114" t="s">
        <v>11</v>
      </c>
      <c r="C34" s="21" t="s">
        <v>68</v>
      </c>
      <c r="D34" s="39">
        <f t="shared" ref="D34:I34" si="20">SUM($D$35:$I$35)</f>
        <v>6520</v>
      </c>
      <c r="E34" s="39">
        <f t="shared" si="20"/>
        <v>6520</v>
      </c>
      <c r="F34" s="39">
        <f t="shared" si="20"/>
        <v>6520</v>
      </c>
      <c r="G34" s="39">
        <f t="shared" si="20"/>
        <v>6520</v>
      </c>
      <c r="H34" s="39">
        <f t="shared" si="20"/>
        <v>6520</v>
      </c>
      <c r="I34" s="93">
        <f t="shared" si="20"/>
        <v>6520</v>
      </c>
    </row>
    <row r="35" spans="1:14" x14ac:dyDescent="0.15">
      <c r="A35" s="163"/>
      <c r="B35" s="115"/>
      <c r="C35" s="32" t="s">
        <v>69</v>
      </c>
      <c r="D35" s="40">
        <v>126</v>
      </c>
      <c r="E35" s="40">
        <v>273</v>
      </c>
      <c r="F35" s="40">
        <v>332</v>
      </c>
      <c r="G35" s="40">
        <v>5605</v>
      </c>
      <c r="H35" s="40">
        <v>174</v>
      </c>
      <c r="I35" s="49">
        <v>10</v>
      </c>
    </row>
    <row r="36" spans="1:14" ht="14.25" thickBot="1" x14ac:dyDescent="0.2">
      <c r="A36" s="163"/>
      <c r="B36" s="116"/>
      <c r="C36" s="22" t="s">
        <v>70</v>
      </c>
      <c r="D36" s="41">
        <f t="shared" ref="D36:I36" si="21">D35/D34</f>
        <v>1.9325153374233128E-2</v>
      </c>
      <c r="E36" s="41">
        <f t="shared" si="21"/>
        <v>4.187116564417178E-2</v>
      </c>
      <c r="F36" s="41">
        <f t="shared" si="21"/>
        <v>5.0920245398773004E-2</v>
      </c>
      <c r="G36" s="41">
        <f t="shared" si="21"/>
        <v>0.85966257668711654</v>
      </c>
      <c r="H36" s="41">
        <f t="shared" si="21"/>
        <v>2.6687116564417177E-2</v>
      </c>
      <c r="I36" s="51">
        <f t="shared" si="21"/>
        <v>1.5337423312883436E-3</v>
      </c>
    </row>
    <row r="37" spans="1:14" x14ac:dyDescent="0.15">
      <c r="A37" s="163"/>
      <c r="B37" s="117" t="s">
        <v>12</v>
      </c>
      <c r="C37" s="21" t="s">
        <v>68</v>
      </c>
      <c r="D37" s="42">
        <f t="shared" ref="D37:I37" si="22">SUM($D$38:$I$38)</f>
        <v>6502</v>
      </c>
      <c r="E37" s="42">
        <f t="shared" si="22"/>
        <v>6502</v>
      </c>
      <c r="F37" s="42">
        <f t="shared" si="22"/>
        <v>6502</v>
      </c>
      <c r="G37" s="42">
        <f t="shared" si="22"/>
        <v>6502</v>
      </c>
      <c r="H37" s="42">
        <f t="shared" si="22"/>
        <v>6502</v>
      </c>
      <c r="I37" s="88">
        <f t="shared" si="22"/>
        <v>6502</v>
      </c>
      <c r="N37" s="37"/>
    </row>
    <row r="38" spans="1:14" x14ac:dyDescent="0.15">
      <c r="A38" s="163"/>
      <c r="B38" s="115"/>
      <c r="C38" s="32" t="s">
        <v>69</v>
      </c>
      <c r="D38" s="40">
        <v>121</v>
      </c>
      <c r="E38" s="40">
        <v>292</v>
      </c>
      <c r="F38" s="40">
        <v>348</v>
      </c>
      <c r="G38" s="40">
        <v>5582</v>
      </c>
      <c r="H38" s="40">
        <v>157</v>
      </c>
      <c r="I38" s="49">
        <v>2</v>
      </c>
    </row>
    <row r="39" spans="1:14" ht="14.25" thickBot="1" x14ac:dyDescent="0.2">
      <c r="A39" s="164"/>
      <c r="B39" s="170"/>
      <c r="C39" s="52" t="s">
        <v>70</v>
      </c>
      <c r="D39" s="53">
        <f t="shared" ref="D39:I39" si="23">D38/D37</f>
        <v>1.8609658566594894E-2</v>
      </c>
      <c r="E39" s="53">
        <f t="shared" si="23"/>
        <v>4.4909258689633962E-2</v>
      </c>
      <c r="F39" s="53">
        <f t="shared" si="23"/>
        <v>5.3521993232851429E-2</v>
      </c>
      <c r="G39" s="53">
        <f t="shared" si="23"/>
        <v>0.85850507536142728</v>
      </c>
      <c r="H39" s="53">
        <f t="shared" si="23"/>
        <v>2.4146416487234697E-2</v>
      </c>
      <c r="I39" s="54">
        <f t="shared" si="23"/>
        <v>3.0759766225776686E-4</v>
      </c>
    </row>
    <row r="40" spans="1:14" ht="27" customHeight="1" thickTop="1" x14ac:dyDescent="0.15">
      <c r="A40" s="158" t="s">
        <v>37</v>
      </c>
      <c r="B40" s="44"/>
      <c r="C40" s="45" t="s">
        <v>71</v>
      </c>
      <c r="D40" s="46" t="s">
        <v>72</v>
      </c>
      <c r="E40" s="46" t="s">
        <v>73</v>
      </c>
      <c r="F40" s="46" t="s">
        <v>74</v>
      </c>
      <c r="G40" s="46" t="s">
        <v>75</v>
      </c>
      <c r="H40" s="46" t="s">
        <v>76</v>
      </c>
      <c r="I40" s="47" t="s">
        <v>77</v>
      </c>
    </row>
    <row r="41" spans="1:14" ht="16.5" customHeight="1" thickBot="1" x14ac:dyDescent="0.2">
      <c r="A41" s="159"/>
      <c r="B41" s="36" t="s">
        <v>44</v>
      </c>
      <c r="C41" s="35"/>
      <c r="D41" s="38" t="s">
        <v>78</v>
      </c>
      <c r="E41" s="38" t="s">
        <v>78</v>
      </c>
      <c r="F41" s="38" t="s">
        <v>78</v>
      </c>
      <c r="G41" s="38" t="s">
        <v>78</v>
      </c>
      <c r="H41" s="38" t="s">
        <v>78</v>
      </c>
      <c r="I41" s="48" t="s">
        <v>78</v>
      </c>
    </row>
    <row r="42" spans="1:14" x14ac:dyDescent="0.15">
      <c r="A42" s="171" t="s">
        <v>60</v>
      </c>
      <c r="B42" s="165" t="s">
        <v>1</v>
      </c>
      <c r="C42" s="95" t="s">
        <v>68</v>
      </c>
      <c r="D42" s="39">
        <f t="shared" ref="D42:I42" si="24">SUM($D$43:$I$43)</f>
        <v>7365</v>
      </c>
      <c r="E42" s="39">
        <f t="shared" si="24"/>
        <v>7365</v>
      </c>
      <c r="F42" s="39">
        <f t="shared" si="24"/>
        <v>7365</v>
      </c>
      <c r="G42" s="39">
        <f t="shared" si="24"/>
        <v>7365</v>
      </c>
      <c r="H42" s="39">
        <f t="shared" si="24"/>
        <v>7365</v>
      </c>
      <c r="I42" s="93">
        <f t="shared" si="24"/>
        <v>7365</v>
      </c>
    </row>
    <row r="43" spans="1:14" x14ac:dyDescent="0.15">
      <c r="A43" s="172"/>
      <c r="B43" s="166"/>
      <c r="C43" s="96" t="s">
        <v>69</v>
      </c>
      <c r="D43" s="40">
        <v>25</v>
      </c>
      <c r="E43" s="40">
        <v>159</v>
      </c>
      <c r="F43" s="40">
        <v>293</v>
      </c>
      <c r="G43" s="40">
        <v>6853</v>
      </c>
      <c r="H43" s="40">
        <v>34</v>
      </c>
      <c r="I43" s="90">
        <v>1</v>
      </c>
    </row>
    <row r="44" spans="1:14" ht="14.25" thickBot="1" x14ac:dyDescent="0.2">
      <c r="A44" s="172"/>
      <c r="B44" s="169"/>
      <c r="C44" s="97" t="s">
        <v>70</v>
      </c>
      <c r="D44" s="43">
        <f t="shared" ref="D44:I44" si="25">D43/D42</f>
        <v>3.3944331296673455E-3</v>
      </c>
      <c r="E44" s="43">
        <f t="shared" si="25"/>
        <v>2.1588594704684317E-2</v>
      </c>
      <c r="F44" s="43">
        <f t="shared" si="25"/>
        <v>3.9782756279701292E-2</v>
      </c>
      <c r="G44" s="43">
        <f t="shared" si="25"/>
        <v>0.93048200950441273</v>
      </c>
      <c r="H44" s="43">
        <f t="shared" si="25"/>
        <v>4.6164290563475898E-3</v>
      </c>
      <c r="I44" s="92">
        <f t="shared" si="25"/>
        <v>1.3577732518669383E-4</v>
      </c>
    </row>
    <row r="45" spans="1:14" x14ac:dyDescent="0.15">
      <c r="A45" s="172"/>
      <c r="B45" s="165" t="s">
        <v>2</v>
      </c>
      <c r="C45" s="95" t="s">
        <v>68</v>
      </c>
      <c r="D45" s="39">
        <f t="shared" ref="D45:I45" si="26">SUM($D$46:$I$46)</f>
        <v>7547</v>
      </c>
      <c r="E45" s="39">
        <f t="shared" si="26"/>
        <v>7547</v>
      </c>
      <c r="F45" s="39">
        <f t="shared" si="26"/>
        <v>7547</v>
      </c>
      <c r="G45" s="39">
        <f t="shared" si="26"/>
        <v>7547</v>
      </c>
      <c r="H45" s="39">
        <f t="shared" si="26"/>
        <v>7547</v>
      </c>
      <c r="I45" s="93">
        <f t="shared" si="26"/>
        <v>7547</v>
      </c>
    </row>
    <row r="46" spans="1:14" x14ac:dyDescent="0.15">
      <c r="A46" s="172"/>
      <c r="B46" s="166"/>
      <c r="C46" s="96" t="s">
        <v>69</v>
      </c>
      <c r="D46" s="40">
        <v>30</v>
      </c>
      <c r="E46" s="40">
        <v>212</v>
      </c>
      <c r="F46" s="40">
        <v>350</v>
      </c>
      <c r="G46" s="40">
        <v>6924</v>
      </c>
      <c r="H46" s="40">
        <v>31</v>
      </c>
      <c r="I46" s="90">
        <v>0</v>
      </c>
    </row>
    <row r="47" spans="1:14" ht="14.25" thickBot="1" x14ac:dyDescent="0.2">
      <c r="A47" s="172"/>
      <c r="B47" s="167"/>
      <c r="C47" s="97" t="s">
        <v>70</v>
      </c>
      <c r="D47" s="41">
        <f t="shared" ref="D47:I47" si="27">D46/D45</f>
        <v>3.9750894395123894E-3</v>
      </c>
      <c r="E47" s="41">
        <f t="shared" si="27"/>
        <v>2.8090632039220881E-2</v>
      </c>
      <c r="F47" s="41">
        <f t="shared" si="27"/>
        <v>4.6376043460977873E-2</v>
      </c>
      <c r="G47" s="41">
        <f t="shared" si="27"/>
        <v>0.91745064263945941</v>
      </c>
      <c r="H47" s="41">
        <f t="shared" si="27"/>
        <v>4.1075924208294687E-3</v>
      </c>
      <c r="I47" s="94">
        <f t="shared" si="27"/>
        <v>0</v>
      </c>
    </row>
    <row r="48" spans="1:14" x14ac:dyDescent="0.15">
      <c r="A48" s="172"/>
      <c r="B48" s="168" t="s">
        <v>3</v>
      </c>
      <c r="C48" s="95" t="s">
        <v>68</v>
      </c>
      <c r="D48" s="42">
        <f t="shared" ref="D48:I48" si="28">SUM($D$49:$I$49)</f>
        <v>7642</v>
      </c>
      <c r="E48" s="42">
        <f t="shared" si="28"/>
        <v>7642</v>
      </c>
      <c r="F48" s="42">
        <f t="shared" si="28"/>
        <v>7642</v>
      </c>
      <c r="G48" s="42">
        <f t="shared" si="28"/>
        <v>7642</v>
      </c>
      <c r="H48" s="42">
        <f t="shared" si="28"/>
        <v>7642</v>
      </c>
      <c r="I48" s="88">
        <f t="shared" si="28"/>
        <v>7642</v>
      </c>
    </row>
    <row r="49" spans="1:9" x14ac:dyDescent="0.15">
      <c r="A49" s="172"/>
      <c r="B49" s="166"/>
      <c r="C49" s="96" t="s">
        <v>69</v>
      </c>
      <c r="D49" s="40">
        <v>74</v>
      </c>
      <c r="E49" s="40">
        <v>284</v>
      </c>
      <c r="F49" s="40">
        <v>382</v>
      </c>
      <c r="G49" s="40">
        <v>6827</v>
      </c>
      <c r="H49" s="40">
        <v>73</v>
      </c>
      <c r="I49" s="90">
        <v>2</v>
      </c>
    </row>
    <row r="50" spans="1:9" ht="14.25" thickBot="1" x14ac:dyDescent="0.2">
      <c r="A50" s="172"/>
      <c r="B50" s="169"/>
      <c r="C50" s="97" t="s">
        <v>70</v>
      </c>
      <c r="D50" s="43">
        <f t="shared" ref="D50:I50" si="29">D49/D48</f>
        <v>9.6833289714734361E-3</v>
      </c>
      <c r="E50" s="43">
        <f t="shared" si="29"/>
        <v>3.7163046322952108E-2</v>
      </c>
      <c r="F50" s="43">
        <f t="shared" si="29"/>
        <v>4.9986914420308823E-2</v>
      </c>
      <c r="G50" s="43">
        <f t="shared" si="29"/>
        <v>0.89335252551688038</v>
      </c>
      <c r="H50" s="43">
        <f t="shared" si="29"/>
        <v>9.5524731745616331E-3</v>
      </c>
      <c r="I50" s="92">
        <f t="shared" si="29"/>
        <v>2.6171159382360636E-4</v>
      </c>
    </row>
    <row r="51" spans="1:9" x14ac:dyDescent="0.15">
      <c r="A51" s="172"/>
      <c r="B51" s="165" t="s">
        <v>4</v>
      </c>
      <c r="C51" s="95" t="s">
        <v>68</v>
      </c>
      <c r="D51" s="39">
        <f t="shared" ref="D51:I51" si="30">SUM($D$52:$I$52)</f>
        <v>7822</v>
      </c>
      <c r="E51" s="39">
        <f t="shared" si="30"/>
        <v>7822</v>
      </c>
      <c r="F51" s="39">
        <f t="shared" si="30"/>
        <v>7822</v>
      </c>
      <c r="G51" s="39">
        <f t="shared" si="30"/>
        <v>7822</v>
      </c>
      <c r="H51" s="39">
        <f t="shared" si="30"/>
        <v>7822</v>
      </c>
      <c r="I51" s="93">
        <f t="shared" si="30"/>
        <v>7822</v>
      </c>
    </row>
    <row r="52" spans="1:9" x14ac:dyDescent="0.15">
      <c r="A52" s="172"/>
      <c r="B52" s="166"/>
      <c r="C52" s="96" t="s">
        <v>69</v>
      </c>
      <c r="D52" s="40">
        <v>60</v>
      </c>
      <c r="E52" s="40">
        <v>255</v>
      </c>
      <c r="F52" s="40">
        <v>426</v>
      </c>
      <c r="G52" s="40">
        <v>6934</v>
      </c>
      <c r="H52" s="40">
        <v>146</v>
      </c>
      <c r="I52" s="90">
        <v>1</v>
      </c>
    </row>
    <row r="53" spans="1:9" ht="14.25" thickBot="1" x14ac:dyDescent="0.2">
      <c r="A53" s="172"/>
      <c r="B53" s="167"/>
      <c r="C53" s="97" t="s">
        <v>70</v>
      </c>
      <c r="D53" s="41">
        <f t="shared" ref="D53:I53" si="31">D52/D51</f>
        <v>7.6706724622858605E-3</v>
      </c>
      <c r="E53" s="41">
        <f t="shared" si="31"/>
        <v>3.2600357964714909E-2</v>
      </c>
      <c r="F53" s="41">
        <f t="shared" si="31"/>
        <v>5.4461774482229608E-2</v>
      </c>
      <c r="G53" s="41">
        <f t="shared" si="31"/>
        <v>0.88647404755816928</v>
      </c>
      <c r="H53" s="41">
        <f t="shared" si="31"/>
        <v>1.8665302991562261E-2</v>
      </c>
      <c r="I53" s="94">
        <f t="shared" si="31"/>
        <v>1.2784454103809768E-4</v>
      </c>
    </row>
    <row r="54" spans="1:9" x14ac:dyDescent="0.15">
      <c r="A54" s="172"/>
      <c r="B54" s="117" t="s">
        <v>5</v>
      </c>
      <c r="C54" s="98" t="s">
        <v>68</v>
      </c>
      <c r="D54" s="42">
        <f t="shared" ref="D54:I54" si="32">SUM($D$55:$I$55)</f>
        <v>8142</v>
      </c>
      <c r="E54" s="42">
        <f t="shared" si="32"/>
        <v>8142</v>
      </c>
      <c r="F54" s="42">
        <f t="shared" si="32"/>
        <v>8142</v>
      </c>
      <c r="G54" s="42">
        <f t="shared" si="32"/>
        <v>8142</v>
      </c>
      <c r="H54" s="42">
        <f t="shared" si="32"/>
        <v>8142</v>
      </c>
      <c r="I54" s="88">
        <f t="shared" si="32"/>
        <v>8142</v>
      </c>
    </row>
    <row r="55" spans="1:9" x14ac:dyDescent="0.15">
      <c r="A55" s="172"/>
      <c r="B55" s="115"/>
      <c r="C55" s="99" t="s">
        <v>69</v>
      </c>
      <c r="D55" s="40">
        <v>62</v>
      </c>
      <c r="E55" s="40">
        <v>293</v>
      </c>
      <c r="F55" s="40">
        <v>429</v>
      </c>
      <c r="G55" s="40">
        <v>7156</v>
      </c>
      <c r="H55" s="40">
        <v>197</v>
      </c>
      <c r="I55" s="49">
        <v>5</v>
      </c>
    </row>
    <row r="56" spans="1:9" ht="14.25" thickBot="1" x14ac:dyDescent="0.2">
      <c r="A56" s="172"/>
      <c r="B56" s="118"/>
      <c r="C56" s="100" t="s">
        <v>70</v>
      </c>
      <c r="D56" s="43">
        <f t="shared" ref="D56:I56" si="33">D55/D54</f>
        <v>7.6148366494718745E-3</v>
      </c>
      <c r="E56" s="43">
        <f t="shared" si="33"/>
        <v>3.5986244166052568E-2</v>
      </c>
      <c r="F56" s="43">
        <f t="shared" si="33"/>
        <v>5.2689756816506998E-2</v>
      </c>
      <c r="G56" s="43">
        <f t="shared" si="33"/>
        <v>0.87889953328420534</v>
      </c>
      <c r="H56" s="43">
        <f t="shared" si="33"/>
        <v>2.4195529353967085E-2</v>
      </c>
      <c r="I56" s="50">
        <f t="shared" si="33"/>
        <v>6.1409972979611894E-4</v>
      </c>
    </row>
    <row r="57" spans="1:9" x14ac:dyDescent="0.15">
      <c r="A57" s="172"/>
      <c r="B57" s="114" t="s">
        <v>6</v>
      </c>
      <c r="C57" s="98" t="s">
        <v>68</v>
      </c>
      <c r="D57" s="39">
        <f t="shared" ref="D57:I57" si="34">SUM($D$58:$I$58)</f>
        <v>8162</v>
      </c>
      <c r="E57" s="39">
        <f t="shared" si="34"/>
        <v>8162</v>
      </c>
      <c r="F57" s="39">
        <f t="shared" si="34"/>
        <v>8162</v>
      </c>
      <c r="G57" s="39">
        <f t="shared" si="34"/>
        <v>8162</v>
      </c>
      <c r="H57" s="39">
        <f t="shared" si="34"/>
        <v>8162</v>
      </c>
      <c r="I57" s="93">
        <f t="shared" si="34"/>
        <v>8162</v>
      </c>
    </row>
    <row r="58" spans="1:9" x14ac:dyDescent="0.15">
      <c r="A58" s="172"/>
      <c r="B58" s="115"/>
      <c r="C58" s="99" t="s">
        <v>69</v>
      </c>
      <c r="D58" s="40">
        <v>69</v>
      </c>
      <c r="E58" s="40">
        <v>312</v>
      </c>
      <c r="F58" s="40">
        <v>438</v>
      </c>
      <c r="G58" s="40">
        <v>7143</v>
      </c>
      <c r="H58" s="40">
        <v>196</v>
      </c>
      <c r="I58" s="49">
        <v>4</v>
      </c>
    </row>
    <row r="59" spans="1:9" ht="14.25" thickBot="1" x14ac:dyDescent="0.2">
      <c r="A59" s="172"/>
      <c r="B59" s="116"/>
      <c r="C59" s="100" t="s">
        <v>70</v>
      </c>
      <c r="D59" s="41">
        <f t="shared" ref="D59:I59" si="35">D58/D57</f>
        <v>8.4538103406027933E-3</v>
      </c>
      <c r="E59" s="41">
        <f t="shared" si="35"/>
        <v>3.8225925018377849E-2</v>
      </c>
      <c r="F59" s="41">
        <f t="shared" si="35"/>
        <v>5.3663317814261209E-2</v>
      </c>
      <c r="G59" s="41">
        <f t="shared" si="35"/>
        <v>0.87515314873805439</v>
      </c>
      <c r="H59" s="41">
        <f t="shared" si="35"/>
        <v>2.4013722126929673E-2</v>
      </c>
      <c r="I59" s="51">
        <f t="shared" si="35"/>
        <v>4.9007596177407496E-4</v>
      </c>
    </row>
    <row r="60" spans="1:9" x14ac:dyDescent="0.15">
      <c r="A60" s="172"/>
      <c r="B60" s="117" t="s">
        <v>7</v>
      </c>
      <c r="C60" s="98" t="s">
        <v>68</v>
      </c>
      <c r="D60" s="42">
        <f t="shared" ref="D60:I60" si="36">SUM($D$61:$I$61)</f>
        <v>8135</v>
      </c>
      <c r="E60" s="42">
        <f t="shared" si="36"/>
        <v>8135</v>
      </c>
      <c r="F60" s="42">
        <f t="shared" si="36"/>
        <v>8135</v>
      </c>
      <c r="G60" s="42">
        <f t="shared" si="36"/>
        <v>8135</v>
      </c>
      <c r="H60" s="42">
        <f t="shared" si="36"/>
        <v>8135</v>
      </c>
      <c r="I60" s="88">
        <f t="shared" si="36"/>
        <v>8135</v>
      </c>
    </row>
    <row r="61" spans="1:9" x14ac:dyDescent="0.15">
      <c r="A61" s="172"/>
      <c r="B61" s="115"/>
      <c r="C61" s="99" t="s">
        <v>69</v>
      </c>
      <c r="D61" s="40">
        <v>75</v>
      </c>
      <c r="E61" s="40">
        <v>288</v>
      </c>
      <c r="F61" s="40">
        <v>421</v>
      </c>
      <c r="G61" s="40">
        <v>7016</v>
      </c>
      <c r="H61" s="40">
        <v>323</v>
      </c>
      <c r="I61" s="49">
        <v>12</v>
      </c>
    </row>
    <row r="62" spans="1:9" ht="14.25" thickBot="1" x14ac:dyDescent="0.2">
      <c r="A62" s="172"/>
      <c r="B62" s="118"/>
      <c r="C62" s="100" t="s">
        <v>70</v>
      </c>
      <c r="D62" s="43">
        <f t="shared" ref="D62:I62" si="37">D61/D60</f>
        <v>9.2194222495390298E-3</v>
      </c>
      <c r="E62" s="43">
        <f t="shared" si="37"/>
        <v>3.5402581438229871E-2</v>
      </c>
      <c r="F62" s="43">
        <f t="shared" si="37"/>
        <v>5.1751690227412418E-2</v>
      </c>
      <c r="G62" s="43">
        <f t="shared" si="37"/>
        <v>0.86244622003687765</v>
      </c>
      <c r="H62" s="43">
        <f t="shared" si="37"/>
        <v>3.9704978488014749E-2</v>
      </c>
      <c r="I62" s="50">
        <f t="shared" si="37"/>
        <v>1.4751075599262447E-3</v>
      </c>
    </row>
    <row r="63" spans="1:9" x14ac:dyDescent="0.15">
      <c r="A63" s="172"/>
      <c r="B63" s="114" t="s">
        <v>8</v>
      </c>
      <c r="C63" s="98" t="s">
        <v>68</v>
      </c>
      <c r="D63" s="39">
        <f t="shared" ref="D63:I63" si="38">SUM($D$64:$I$64)</f>
        <v>7694</v>
      </c>
      <c r="E63" s="39">
        <f t="shared" si="38"/>
        <v>7694</v>
      </c>
      <c r="F63" s="39">
        <f t="shared" si="38"/>
        <v>7694</v>
      </c>
      <c r="G63" s="39">
        <f t="shared" si="38"/>
        <v>7694</v>
      </c>
      <c r="H63" s="39">
        <f t="shared" si="38"/>
        <v>7694</v>
      </c>
      <c r="I63" s="93">
        <f t="shared" si="38"/>
        <v>7694</v>
      </c>
    </row>
    <row r="64" spans="1:9" x14ac:dyDescent="0.15">
      <c r="A64" s="172"/>
      <c r="B64" s="115"/>
      <c r="C64" s="99" t="s">
        <v>69</v>
      </c>
      <c r="D64" s="40">
        <v>59</v>
      </c>
      <c r="E64" s="40">
        <v>238</v>
      </c>
      <c r="F64" s="40">
        <v>383</v>
      </c>
      <c r="G64" s="40">
        <v>6776</v>
      </c>
      <c r="H64" s="40">
        <v>227</v>
      </c>
      <c r="I64" s="49">
        <v>11</v>
      </c>
    </row>
    <row r="65" spans="1:9" ht="14.25" thickBot="1" x14ac:dyDescent="0.2">
      <c r="A65" s="172"/>
      <c r="B65" s="116"/>
      <c r="C65" s="100" t="s">
        <v>70</v>
      </c>
      <c r="D65" s="41">
        <f t="shared" ref="D65:I65" si="39">D64/D63</f>
        <v>7.6683129711463474E-3</v>
      </c>
      <c r="E65" s="41">
        <f t="shared" si="39"/>
        <v>3.0933194697166624E-2</v>
      </c>
      <c r="F65" s="41">
        <f t="shared" si="39"/>
        <v>4.9779048609305952E-2</v>
      </c>
      <c r="G65" s="41">
        <f t="shared" si="39"/>
        <v>0.88068624902521442</v>
      </c>
      <c r="H65" s="41">
        <f t="shared" si="39"/>
        <v>2.9503509227969845E-2</v>
      </c>
      <c r="I65" s="51">
        <f t="shared" si="39"/>
        <v>1.4296854691967767E-3</v>
      </c>
    </row>
    <row r="66" spans="1:9" x14ac:dyDescent="0.15">
      <c r="A66" s="172"/>
      <c r="B66" s="117" t="s">
        <v>9</v>
      </c>
      <c r="C66" s="98" t="s">
        <v>68</v>
      </c>
      <c r="D66" s="42">
        <f t="shared" ref="D66:I66" si="40">SUM($D$67:$I$67)</f>
        <v>7915</v>
      </c>
      <c r="E66" s="42">
        <f t="shared" si="40"/>
        <v>7915</v>
      </c>
      <c r="F66" s="42">
        <f t="shared" si="40"/>
        <v>7915</v>
      </c>
      <c r="G66" s="42">
        <f t="shared" si="40"/>
        <v>7915</v>
      </c>
      <c r="H66" s="42">
        <f t="shared" si="40"/>
        <v>7915</v>
      </c>
      <c r="I66" s="88">
        <f t="shared" si="40"/>
        <v>7915</v>
      </c>
    </row>
    <row r="67" spans="1:9" x14ac:dyDescent="0.15">
      <c r="A67" s="172"/>
      <c r="B67" s="115"/>
      <c r="C67" s="99" t="s">
        <v>69</v>
      </c>
      <c r="D67" s="40">
        <v>62</v>
      </c>
      <c r="E67" s="40">
        <v>198</v>
      </c>
      <c r="F67" s="40">
        <v>351</v>
      </c>
      <c r="G67" s="40">
        <v>7110</v>
      </c>
      <c r="H67" s="40">
        <v>190</v>
      </c>
      <c r="I67" s="49">
        <v>4</v>
      </c>
    </row>
    <row r="68" spans="1:9" ht="14.25" thickBot="1" x14ac:dyDescent="0.2">
      <c r="A68" s="172"/>
      <c r="B68" s="118"/>
      <c r="C68" s="100" t="s">
        <v>70</v>
      </c>
      <c r="D68" s="43">
        <f t="shared" ref="D68:I68" si="41">D67/D66</f>
        <v>7.8332280480101074E-3</v>
      </c>
      <c r="E68" s="43">
        <f t="shared" si="41"/>
        <v>2.5015792798483892E-2</v>
      </c>
      <c r="F68" s="43">
        <f t="shared" si="41"/>
        <v>4.4346178142766896E-2</v>
      </c>
      <c r="G68" s="43">
        <f t="shared" si="41"/>
        <v>0.89829437776373977</v>
      </c>
      <c r="H68" s="43">
        <f t="shared" si="41"/>
        <v>2.4005053695514846E-2</v>
      </c>
      <c r="I68" s="50">
        <f t="shared" si="41"/>
        <v>5.0536955148452307E-4</v>
      </c>
    </row>
    <row r="69" spans="1:9" x14ac:dyDescent="0.15">
      <c r="A69" s="172"/>
      <c r="B69" s="114" t="s">
        <v>10</v>
      </c>
      <c r="C69" s="98" t="s">
        <v>68</v>
      </c>
      <c r="D69" s="39">
        <f t="shared" ref="D69:I69" si="42">SUM($D$70:$I$70)</f>
        <v>5513</v>
      </c>
      <c r="E69" s="39">
        <f t="shared" si="42"/>
        <v>5513</v>
      </c>
      <c r="F69" s="39">
        <f t="shared" si="42"/>
        <v>5513</v>
      </c>
      <c r="G69" s="39">
        <f t="shared" si="42"/>
        <v>5513</v>
      </c>
      <c r="H69" s="39">
        <f t="shared" si="42"/>
        <v>5513</v>
      </c>
      <c r="I69" s="93">
        <f t="shared" si="42"/>
        <v>5513</v>
      </c>
    </row>
    <row r="70" spans="1:9" x14ac:dyDescent="0.15">
      <c r="A70" s="172"/>
      <c r="B70" s="115"/>
      <c r="C70" s="99" t="s">
        <v>69</v>
      </c>
      <c r="D70" s="40">
        <v>68</v>
      </c>
      <c r="E70" s="40">
        <v>158</v>
      </c>
      <c r="F70" s="40">
        <v>271</v>
      </c>
      <c r="G70" s="40">
        <v>4896</v>
      </c>
      <c r="H70" s="40">
        <v>113</v>
      </c>
      <c r="I70" s="49">
        <v>7</v>
      </c>
    </row>
    <row r="71" spans="1:9" ht="14.25" thickBot="1" x14ac:dyDescent="0.2">
      <c r="A71" s="172"/>
      <c r="B71" s="116"/>
      <c r="C71" s="100" t="s">
        <v>70</v>
      </c>
      <c r="D71" s="41">
        <f t="shared" ref="D71:I71" si="43">D70/D69</f>
        <v>1.2334482133139851E-2</v>
      </c>
      <c r="E71" s="41">
        <f t="shared" si="43"/>
        <v>2.8659532015236713E-2</v>
      </c>
      <c r="F71" s="41">
        <f t="shared" si="43"/>
        <v>4.9156539089424994E-2</v>
      </c>
      <c r="G71" s="41">
        <f t="shared" si="43"/>
        <v>0.88808271358606927</v>
      </c>
      <c r="H71" s="41">
        <f t="shared" si="43"/>
        <v>2.0497007074188282E-2</v>
      </c>
      <c r="I71" s="51">
        <f t="shared" si="43"/>
        <v>1.2697261019408671E-3</v>
      </c>
    </row>
    <row r="72" spans="1:9" x14ac:dyDescent="0.15">
      <c r="A72" s="172"/>
      <c r="B72" s="117" t="s">
        <v>11</v>
      </c>
      <c r="C72" s="98" t="s">
        <v>68</v>
      </c>
      <c r="D72" s="42">
        <f>SUM($D$73:$I$73)</f>
        <v>5415</v>
      </c>
      <c r="E72" s="42">
        <f t="shared" ref="E72:H72" si="44">SUM($D$73:$I$73)</f>
        <v>5415</v>
      </c>
      <c r="F72" s="42">
        <f t="shared" si="44"/>
        <v>5415</v>
      </c>
      <c r="G72" s="42">
        <f t="shared" si="44"/>
        <v>5415</v>
      </c>
      <c r="H72" s="42">
        <f t="shared" si="44"/>
        <v>5415</v>
      </c>
      <c r="I72" s="88">
        <f>SUM(D73:I73)</f>
        <v>5415</v>
      </c>
    </row>
    <row r="73" spans="1:9" x14ac:dyDescent="0.15">
      <c r="A73" s="172"/>
      <c r="B73" s="115"/>
      <c r="C73" s="99" t="s">
        <v>69</v>
      </c>
      <c r="D73" s="40">
        <v>58</v>
      </c>
      <c r="E73" s="40">
        <v>143</v>
      </c>
      <c r="F73" s="40">
        <v>231</v>
      </c>
      <c r="G73" s="40">
        <v>4896</v>
      </c>
      <c r="H73" s="40">
        <v>82</v>
      </c>
      <c r="I73" s="49">
        <v>5</v>
      </c>
    </row>
    <row r="74" spans="1:9" ht="14.25" thickBot="1" x14ac:dyDescent="0.2">
      <c r="A74" s="172"/>
      <c r="B74" s="118"/>
      <c r="C74" s="100" t="s">
        <v>70</v>
      </c>
      <c r="D74" s="43">
        <f t="shared" ref="D74:I74" si="45">D73/D72</f>
        <v>1.0710987996306556E-2</v>
      </c>
      <c r="E74" s="43">
        <f t="shared" si="45"/>
        <v>2.6408125577100646E-2</v>
      </c>
      <c r="F74" s="43">
        <f t="shared" si="45"/>
        <v>4.2659279778393351E-2</v>
      </c>
      <c r="G74" s="43">
        <f t="shared" si="45"/>
        <v>0.90415512465373959</v>
      </c>
      <c r="H74" s="43">
        <f t="shared" si="45"/>
        <v>1.5143120960295476E-2</v>
      </c>
      <c r="I74" s="50">
        <f t="shared" si="45"/>
        <v>9.2336103416435823E-4</v>
      </c>
    </row>
    <row r="75" spans="1:9" x14ac:dyDescent="0.15">
      <c r="A75" s="172"/>
      <c r="B75" s="114" t="s">
        <v>12</v>
      </c>
      <c r="C75" s="98" t="s">
        <v>68</v>
      </c>
      <c r="D75" s="39">
        <f t="shared" ref="D75:I75" si="46">SUM($D$76:$I$76)</f>
        <v>5670</v>
      </c>
      <c r="E75" s="39">
        <f t="shared" si="46"/>
        <v>5670</v>
      </c>
      <c r="F75" s="39">
        <f t="shared" si="46"/>
        <v>5670</v>
      </c>
      <c r="G75" s="39">
        <f t="shared" si="46"/>
        <v>5670</v>
      </c>
      <c r="H75" s="39">
        <f t="shared" si="46"/>
        <v>5670</v>
      </c>
      <c r="I75" s="93">
        <f t="shared" si="46"/>
        <v>5670</v>
      </c>
    </row>
    <row r="76" spans="1:9" x14ac:dyDescent="0.15">
      <c r="A76" s="172"/>
      <c r="B76" s="115"/>
      <c r="C76" s="99" t="s">
        <v>69</v>
      </c>
      <c r="D76" s="40">
        <v>65</v>
      </c>
      <c r="E76" s="40">
        <v>161</v>
      </c>
      <c r="F76" s="40">
        <v>248</v>
      </c>
      <c r="G76" s="40">
        <v>5121</v>
      </c>
      <c r="H76" s="40">
        <v>68</v>
      </c>
      <c r="I76" s="49">
        <v>7</v>
      </c>
    </row>
    <row r="77" spans="1:9" ht="14.25" thickBot="1" x14ac:dyDescent="0.2">
      <c r="A77" s="173"/>
      <c r="B77" s="170"/>
      <c r="C77" s="101" t="s">
        <v>70</v>
      </c>
      <c r="D77" s="53">
        <f t="shared" ref="D77:I77" si="47">D76/D75</f>
        <v>1.146384479717813E-2</v>
      </c>
      <c r="E77" s="53">
        <f t="shared" si="47"/>
        <v>2.8395061728395062E-2</v>
      </c>
      <c r="F77" s="53">
        <f t="shared" si="47"/>
        <v>4.3738977072310406E-2</v>
      </c>
      <c r="G77" s="53">
        <f t="shared" si="47"/>
        <v>0.90317460317460319</v>
      </c>
      <c r="H77" s="53">
        <f t="shared" si="47"/>
        <v>1.199294532627866E-2</v>
      </c>
      <c r="I77" s="54">
        <f t="shared" si="47"/>
        <v>1.2345679012345679E-3</v>
      </c>
    </row>
    <row r="78" spans="1:9" ht="14.25" thickTop="1" x14ac:dyDescent="0.15"/>
  </sheetData>
  <mergeCells count="29">
    <mergeCell ref="A42:A77"/>
    <mergeCell ref="B42:B44"/>
    <mergeCell ref="B45:B47"/>
    <mergeCell ref="B48:B50"/>
    <mergeCell ref="B51:B53"/>
    <mergeCell ref="B75:B77"/>
    <mergeCell ref="B66:B68"/>
    <mergeCell ref="B69:B71"/>
    <mergeCell ref="B72:B74"/>
    <mergeCell ref="B54:B56"/>
    <mergeCell ref="B57:B59"/>
    <mergeCell ref="B60:B62"/>
    <mergeCell ref="B63:B65"/>
    <mergeCell ref="A40:A41"/>
    <mergeCell ref="A1:I1"/>
    <mergeCell ref="A2:A3"/>
    <mergeCell ref="A4:A39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</mergeCells>
  <phoneticPr fontId="2"/>
  <printOptions horizontalCentered="1" verticalCentered="1" gridLines="1"/>
  <pageMargins left="0.39370078740157483" right="0.39370078740157483" top="0.78740157480314965" bottom="0.59055118110236227" header="0.51181102362204722" footer="0.51181102362204722"/>
  <pageSetup paperSize="9" scale="85" orientation="landscape" r:id="rId1"/>
  <headerFooter alignWithMargins="0">
    <oddHeader>&amp;C&amp;20令和元年度小中高肥満度別集計表</oddHeader>
    <oddFooter>&amp;R　　　&amp;D</oddFooter>
  </headerFooter>
  <rowBreaks count="1" manualBreakCount="1">
    <brk id="39" max="8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年度比較</vt:lpstr>
      <vt:lpstr>小学校</vt:lpstr>
      <vt:lpstr>中学校</vt:lpstr>
      <vt:lpstr>高等学校</vt:lpstr>
      <vt:lpstr>肥満度</vt:lpstr>
      <vt:lpstr>高等学校!Print_Area</vt:lpstr>
      <vt:lpstr>小学校!Print_Area</vt:lpstr>
      <vt:lpstr>中学校!Print_Area</vt:lpstr>
      <vt:lpstr>肥満度!Print_Area</vt:lpstr>
      <vt:lpstr>肥満度!Print_Titles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杵渕 恵太２７</cp:lastModifiedBy>
  <cp:lastPrinted>2020-01-28T09:56:45Z</cp:lastPrinted>
  <dcterms:created xsi:type="dcterms:W3CDTF">2001-10-03T04:34:44Z</dcterms:created>
  <dcterms:modified xsi:type="dcterms:W3CDTF">2020-01-28T09:57:00Z</dcterms:modified>
</cp:coreProperties>
</file>