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6320" windowHeight="4830" tabRatio="776" activeTab="0"/>
  </bookViews>
  <sheets>
    <sheet name="年度比較" sheetId="1" r:id="rId1"/>
    <sheet name="小学校" sheetId="2" r:id="rId2"/>
    <sheet name="中学校" sheetId="3" r:id="rId3"/>
    <sheet name="高等学校" sheetId="4" r:id="rId4"/>
    <sheet name="肥満度" sheetId="5" r:id="rId5"/>
  </sheets>
  <definedNames>
    <definedName name="_xlnm.Print_Area" localSheetId="3">'高等学校'!$A$1:$P$23</definedName>
    <definedName name="_xlnm.Print_Area" localSheetId="1">'小学校'!$A$1:$O$39</definedName>
    <definedName name="_xlnm.Print_Area" localSheetId="2">'中学校'!$A$1:$P$21</definedName>
    <definedName name="_xlnm.Print_Area" localSheetId="4">'肥満度'!$A$1:$I$77</definedName>
    <definedName name="_xlnm.Print_Titles" localSheetId="4">'肥満度'!$2:$3</definedName>
  </definedNames>
  <calcPr fullCalcOnLoad="1"/>
</workbook>
</file>

<file path=xl/sharedStrings.xml><?xml version="1.0" encoding="utf-8"?>
<sst xmlns="http://schemas.openxmlformats.org/spreadsheetml/2006/main" count="518" uniqueCount="112">
  <si>
    <t>得点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</si>
  <si>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</si>
  <si>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</si>
  <si>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</si>
  <si>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</si>
  <si>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</si>
  <si>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</si>
  <si>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</si>
  <si>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</si>
  <si>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</si>
  <si>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高校１年</t>
  </si>
  <si>
    <t>高校２年</t>
  </si>
  <si>
    <t>高校３年</t>
  </si>
  <si>
    <t>２年</t>
  </si>
  <si>
    <t>３年</t>
  </si>
  <si>
    <t>４年</t>
  </si>
  <si>
    <t>５年</t>
  </si>
  <si>
    <t>６年</t>
  </si>
  <si>
    <t>身長</t>
  </si>
  <si>
    <t>体重</t>
  </si>
  <si>
    <t>座高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</si>
  <si>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</si>
  <si>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</si>
  <si>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</si>
  <si>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</si>
  <si>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</si>
  <si>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</si>
  <si>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</si>
  <si>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</si>
  <si>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</si>
  <si>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</si>
  <si>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</si>
  <si>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</si>
  <si>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ﾊﾝﾄﾞﾎﾞｰﾙ投げ</t>
  </si>
  <si>
    <t>(cm)</t>
  </si>
  <si>
    <t>持久走</t>
  </si>
  <si>
    <t>年度比較</t>
  </si>
  <si>
    <t>性別</t>
  </si>
  <si>
    <t>学年</t>
  </si>
  <si>
    <t>差</t>
  </si>
  <si>
    <t>上体　　　起こし</t>
  </si>
  <si>
    <t>反復　　　横とび</t>
  </si>
  <si>
    <t>20m　　　　ｼｬﾄﾙﾗﾝ</t>
  </si>
  <si>
    <t>種目</t>
  </si>
  <si>
    <t>学年</t>
  </si>
  <si>
    <t>群馬県中学校</t>
  </si>
  <si>
    <t>性別</t>
  </si>
  <si>
    <t>ﾊﾝﾄﾞﾎﾞｰﾙ投げ</t>
  </si>
  <si>
    <t>50m走</t>
  </si>
  <si>
    <t>上体　　　起こし</t>
  </si>
  <si>
    <t>反復　　　横とび</t>
  </si>
  <si>
    <t>上体　　起こし</t>
  </si>
  <si>
    <t>長座　　体前屈</t>
  </si>
  <si>
    <t>反復　　横とび</t>
  </si>
  <si>
    <t>20m　　　ｼｬﾄﾙﾗﾝ</t>
  </si>
  <si>
    <t>長座　　　体前屈</t>
  </si>
  <si>
    <t>立ち　　　幅とび</t>
  </si>
  <si>
    <t>立ち　　　幅とび</t>
  </si>
  <si>
    <t>立ち　　幅とび</t>
  </si>
  <si>
    <t>男　　　　　　　　　　子</t>
  </si>
  <si>
    <t>女　　　　　　　　　　子</t>
  </si>
  <si>
    <t>男　　　　　子</t>
  </si>
  <si>
    <t>女　　　　　子</t>
  </si>
  <si>
    <t>男　　子</t>
  </si>
  <si>
    <t>女　　子</t>
  </si>
  <si>
    <t>※平成28年度より、高等学校は悉皆調査によるデータです。</t>
  </si>
  <si>
    <t>※平成28年度より、中学校は悉皆調査によるデータです。</t>
  </si>
  <si>
    <t>・・・</t>
  </si>
  <si>
    <t>標本数</t>
  </si>
  <si>
    <t>分布人数</t>
  </si>
  <si>
    <t>分布率</t>
  </si>
  <si>
    <t>肥満度</t>
  </si>
  <si>
    <t>高度肥満</t>
  </si>
  <si>
    <t>中等度肥満</t>
  </si>
  <si>
    <t>軽度肥満</t>
  </si>
  <si>
    <t>正常</t>
  </si>
  <si>
    <t>やせすぎ</t>
  </si>
  <si>
    <t>高度のやせ</t>
  </si>
  <si>
    <t>(％）</t>
  </si>
  <si>
    <t>２９年</t>
  </si>
  <si>
    <t>群馬県高等学校</t>
  </si>
  <si>
    <t>上体　　　起こし</t>
  </si>
  <si>
    <t>長座　　　体前屈</t>
  </si>
  <si>
    <t>反復　　　横とび</t>
  </si>
  <si>
    <t>20m　　　　ｼｬﾄﾙﾗﾝ</t>
  </si>
  <si>
    <t>持久走</t>
  </si>
  <si>
    <t>ﾊﾝﾄﾞﾎﾞｰﾙ投げ</t>
  </si>
  <si>
    <t>得点</t>
  </si>
  <si>
    <t>長座　　　体前屈</t>
  </si>
  <si>
    <t>立ち　　　幅とび</t>
  </si>
  <si>
    <t>（点）</t>
  </si>
  <si>
    <t>身長</t>
  </si>
  <si>
    <t>体重</t>
  </si>
  <si>
    <t>座高</t>
  </si>
  <si>
    <t>握力</t>
  </si>
  <si>
    <t>ｿﾌﾄﾎﾞｰﾙ投げ</t>
  </si>
  <si>
    <t>(回)</t>
  </si>
  <si>
    <t>(点)</t>
  </si>
  <si>
    <t>(秒)</t>
  </si>
  <si>
    <t>(m)</t>
  </si>
  <si>
    <t>１年</t>
  </si>
  <si>
    <t>平均値</t>
  </si>
  <si>
    <t>標準偏差</t>
  </si>
  <si>
    <t>群馬県小学校</t>
  </si>
  <si>
    <t>20m　　　　ｼｬﾄﾙﾗﾝ</t>
  </si>
  <si>
    <t>(kg)</t>
  </si>
  <si>
    <t>(cm)</t>
  </si>
  <si>
    <t>３０年</t>
  </si>
  <si>
    <t>平成３０年度新体力テスト集計結果</t>
  </si>
  <si>
    <t>※平成30年度より、小学校は悉皆調査によるデータです。</t>
  </si>
  <si>
    <t>小学校、中学校、高等学校全学年の悉皆調査によるデータです。</t>
  </si>
  <si>
    <t>　　　　　　　　　　　　※平成29年度のデータは、小学校1～2学年は抽出校30校（全学年全児童対象）並びに任意提出校のデータです。
　　　　　　　　　　　　　　　　　　　　　　　　小学校3～6年、中学校全学年、高等学校全学年は悉皆調査によるデータです。
　　　　　　　　　　　　※平成30年度のデータは、小学校、中学校、高等学校全学年の悉皆調査によるデータです。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</si>
</sst>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  <numFmt numFmtId="183" formatCode="0.00;[Red]0.00"/>
    <numFmt numFmtId="184" formatCode="0_ "/>
    <numFmt numFmtId="185" formatCode="0_ ;[Red]\-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b/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FF"/>
      <name val="ＭＳ ゴシック"/>
      <family val="3"/>
    </font>
    <font>
      <b/>
      <sz val="11"/>
      <color rgb="FF3333FF"/>
      <name val="ＭＳ ゴシック"/>
      <family val="3"/>
    </font>
    <font>
      <b/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right" vertical="top" wrapText="1"/>
    </xf>
    <xf numFmtId="2" fontId="47" fillId="0" borderId="10" xfId="0" applyNumberFormat="1" applyFont="1" applyBorder="1" applyAlignment="1">
      <alignment/>
    </xf>
    <xf numFmtId="2" fontId="47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47" fillId="0" borderId="2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2" fontId="47" fillId="0" borderId="24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7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47" fillId="0" borderId="23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0" xfId="0" applyFont="1" applyBorder="1" applyAlignment="1">
      <alignment horizontal="center" vertical="top"/>
    </xf>
    <xf numFmtId="0" fontId="5" fillId="32" borderId="0" xfId="0" applyFont="1" applyFill="1" applyAlignment="1">
      <alignment/>
    </xf>
    <xf numFmtId="0" fontId="5" fillId="32" borderId="14" xfId="0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0" fontId="48" fillId="32" borderId="14" xfId="0" applyNumberFormat="1" applyFont="1" applyFill="1" applyBorder="1" applyAlignment="1">
      <alignment/>
    </xf>
    <xf numFmtId="0" fontId="5" fillId="32" borderId="23" xfId="0" applyNumberFormat="1" applyFont="1" applyFill="1" applyBorder="1" applyAlignment="1">
      <alignment/>
    </xf>
    <xf numFmtId="10" fontId="48" fillId="32" borderId="25" xfId="0" applyNumberFormat="1" applyFont="1" applyFill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10" fontId="48" fillId="0" borderId="36" xfId="0" applyNumberFormat="1" applyFont="1" applyBorder="1" applyAlignment="1">
      <alignment/>
    </xf>
    <xf numFmtId="10" fontId="48" fillId="0" borderId="34" xfId="0" applyNumberFormat="1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0" fontId="48" fillId="32" borderId="38" xfId="0" applyNumberFormat="1" applyFont="1" applyFill="1" applyBorder="1" applyAlignment="1">
      <alignment/>
    </xf>
    <xf numFmtId="10" fontId="48" fillId="0" borderId="39" xfId="0" applyNumberFormat="1" applyFont="1" applyBorder="1" applyAlignment="1">
      <alignment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/>
    </xf>
    <xf numFmtId="181" fontId="5" fillId="0" borderId="14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81" fontId="5" fillId="0" borderId="25" xfId="0" applyNumberFormat="1" applyFont="1" applyBorder="1" applyAlignment="1">
      <alignment/>
    </xf>
    <xf numFmtId="181" fontId="5" fillId="0" borderId="45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center"/>
    </xf>
    <xf numFmtId="181" fontId="0" fillId="0" borderId="25" xfId="0" applyNumberFormat="1" applyFont="1" applyBorder="1" applyAlignment="1">
      <alignment horizontal="center"/>
    </xf>
    <xf numFmtId="181" fontId="5" fillId="0" borderId="14" xfId="0" applyNumberFormat="1" applyFont="1" applyBorder="1" applyAlignment="1">
      <alignment/>
    </xf>
    <xf numFmtId="181" fontId="5" fillId="0" borderId="25" xfId="0" applyNumberFormat="1" applyFont="1" applyBorder="1" applyAlignment="1">
      <alignment/>
    </xf>
    <xf numFmtId="0" fontId="5" fillId="32" borderId="21" xfId="0" applyFont="1" applyFill="1" applyBorder="1" applyAlignment="1">
      <alignment horizontal="center" vertical="center"/>
    </xf>
    <xf numFmtId="0" fontId="5" fillId="32" borderId="46" xfId="0" applyNumberFormat="1" applyFont="1" applyFill="1" applyBorder="1" applyAlignment="1">
      <alignment/>
    </xf>
    <xf numFmtId="0" fontId="5" fillId="32" borderId="26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/>
    </xf>
    <xf numFmtId="0" fontId="5" fillId="32" borderId="22" xfId="0" applyFont="1" applyFill="1" applyBorder="1" applyAlignment="1">
      <alignment horizontal="center" vertical="center"/>
    </xf>
    <xf numFmtId="10" fontId="48" fillId="32" borderId="36" xfId="0" applyNumberFormat="1" applyFont="1" applyFill="1" applyBorder="1" applyAlignment="1">
      <alignment/>
    </xf>
    <xf numFmtId="0" fontId="5" fillId="32" borderId="47" xfId="0" applyNumberFormat="1" applyFont="1" applyFill="1" applyBorder="1" applyAlignment="1">
      <alignment/>
    </xf>
    <xf numFmtId="10" fontId="48" fillId="32" borderId="34" xfId="0" applyNumberFormat="1" applyFont="1" applyFill="1" applyBorder="1" applyAlignment="1">
      <alignment/>
    </xf>
    <xf numFmtId="0" fontId="5" fillId="32" borderId="48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vertical="center" textRotation="255"/>
    </xf>
    <xf numFmtId="0" fontId="5" fillId="0" borderId="58" xfId="0" applyFont="1" applyBorder="1" applyAlignment="1">
      <alignment vertical="center" textRotation="255"/>
    </xf>
    <xf numFmtId="0" fontId="5" fillId="0" borderId="59" xfId="0" applyFont="1" applyBorder="1" applyAlignment="1">
      <alignment vertical="center" textRotation="255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2" xfId="0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0" fillId="32" borderId="52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5" fillId="0" borderId="69" xfId="0" applyFont="1" applyBorder="1" applyAlignment="1">
      <alignment vertical="center" textRotation="255"/>
    </xf>
    <xf numFmtId="0" fontId="5" fillId="0" borderId="70" xfId="0" applyFont="1" applyBorder="1" applyAlignment="1">
      <alignment vertical="center" textRotation="255"/>
    </xf>
    <xf numFmtId="0" fontId="5" fillId="0" borderId="71" xfId="0" applyFont="1" applyBorder="1" applyAlignment="1">
      <alignment vertical="center" textRotation="255"/>
    </xf>
    <xf numFmtId="0" fontId="0" fillId="0" borderId="5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28575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704850" y="714375"/>
          <a:ext cx="1600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41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704850" y="7543800"/>
          <a:ext cx="1600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showRowColHeaders="0" tabSelected="1" workbookViewId="0" topLeftCell="A1">
      <selection activeCell="P40" sqref="P40"/>
    </sheetView>
  </sheetViews>
  <sheetFormatPr defaultColWidth="9.00390625" defaultRowHeight="13.5"/>
  <cols>
    <col min="1" max="1" width="9.25390625" style="3" customWidth="1"/>
    <col min="2" max="2" width="11.125" style="3" customWidth="1"/>
    <col min="3" max="3" width="9.50390625" style="3" bestFit="1" customWidth="1"/>
    <col min="4" max="5" width="9.00390625" style="3" customWidth="1"/>
    <col min="6" max="6" width="0" style="3" hidden="1" customWidth="1"/>
    <col min="7" max="11" width="9.00390625" style="3" customWidth="1"/>
    <col min="12" max="12" width="9.00390625" style="10" customWidth="1"/>
    <col min="13" max="16384" width="9.00390625" style="3" customWidth="1"/>
  </cols>
  <sheetData>
    <row r="1" spans="1:16" ht="71.25" customHeight="1" thickBot="1">
      <c r="A1" s="168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27">
      <c r="A2" s="112" t="s">
        <v>37</v>
      </c>
      <c r="B2" s="112" t="s">
        <v>38</v>
      </c>
      <c r="C2" s="102" t="s">
        <v>36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51</v>
      </c>
      <c r="I2" s="6" t="s">
        <v>52</v>
      </c>
      <c r="J2" s="6" t="s">
        <v>53</v>
      </c>
      <c r="K2" s="6" t="s">
        <v>54</v>
      </c>
      <c r="L2" s="6" t="s">
        <v>35</v>
      </c>
      <c r="M2" s="6" t="s">
        <v>22</v>
      </c>
      <c r="N2" s="6" t="s">
        <v>58</v>
      </c>
      <c r="O2" s="6" t="s">
        <v>33</v>
      </c>
      <c r="P2" s="7" t="s">
        <v>0</v>
      </c>
    </row>
    <row r="3" spans="1:16" ht="16.5" customHeight="1" thickBot="1">
      <c r="A3" s="113"/>
      <c r="B3" s="113"/>
      <c r="C3" s="103"/>
      <c r="D3" s="8" t="s">
        <v>23</v>
      </c>
      <c r="E3" s="8" t="s">
        <v>24</v>
      </c>
      <c r="F3" s="8" t="s">
        <v>23</v>
      </c>
      <c r="G3" s="8" t="s">
        <v>24</v>
      </c>
      <c r="H3" s="8" t="s">
        <v>25</v>
      </c>
      <c r="I3" s="8" t="s">
        <v>23</v>
      </c>
      <c r="J3" s="8" t="s">
        <v>26</v>
      </c>
      <c r="K3" s="8" t="s">
        <v>25</v>
      </c>
      <c r="L3" s="8" t="s">
        <v>27</v>
      </c>
      <c r="M3" s="8" t="s">
        <v>27</v>
      </c>
      <c r="N3" s="8" t="s">
        <v>23</v>
      </c>
      <c r="O3" s="8" t="s">
        <v>28</v>
      </c>
      <c r="P3" s="9" t="s">
        <v>26</v>
      </c>
    </row>
    <row r="4" spans="1:16" ht="13.5">
      <c r="A4" s="114" t="s">
        <v>59</v>
      </c>
      <c r="B4" s="104" t="s">
        <v>1</v>
      </c>
      <c r="C4" s="21" t="s">
        <v>79</v>
      </c>
      <c r="D4" s="26">
        <v>117.01</v>
      </c>
      <c r="E4" s="26">
        <v>21.68</v>
      </c>
      <c r="F4" s="26">
        <v>0</v>
      </c>
      <c r="G4" s="26">
        <v>9.14</v>
      </c>
      <c r="H4" s="26">
        <v>12.07</v>
      </c>
      <c r="I4" s="26">
        <v>25.56</v>
      </c>
      <c r="J4" s="26">
        <v>26.67</v>
      </c>
      <c r="K4" s="26">
        <v>18.6</v>
      </c>
      <c r="L4" s="19" t="s">
        <v>67</v>
      </c>
      <c r="M4" s="26">
        <v>11.62</v>
      </c>
      <c r="N4" s="26">
        <v>112.32</v>
      </c>
      <c r="O4" s="26">
        <v>8.03</v>
      </c>
      <c r="P4" s="27">
        <v>30.25</v>
      </c>
    </row>
    <row r="5" spans="1:16" ht="13.5">
      <c r="A5" s="115"/>
      <c r="B5" s="105"/>
      <c r="C5" s="32" t="s">
        <v>107</v>
      </c>
      <c r="D5" s="4">
        <v>117.27</v>
      </c>
      <c r="E5" s="4">
        <v>21.7</v>
      </c>
      <c r="F5" s="4">
        <v>0</v>
      </c>
      <c r="G5" s="4">
        <v>9.24</v>
      </c>
      <c r="H5" s="4">
        <v>12.15</v>
      </c>
      <c r="I5" s="4">
        <v>25.45</v>
      </c>
      <c r="J5" s="4">
        <v>27.12</v>
      </c>
      <c r="K5" s="4">
        <v>18.96</v>
      </c>
      <c r="L5" s="20" t="s">
        <v>67</v>
      </c>
      <c r="M5" s="4">
        <v>11.54</v>
      </c>
      <c r="N5" s="4">
        <v>112.15</v>
      </c>
      <c r="O5" s="4">
        <v>8.06</v>
      </c>
      <c r="P5" s="5">
        <v>30.5</v>
      </c>
    </row>
    <row r="6" spans="1:16" ht="14.25" thickBot="1">
      <c r="A6" s="115"/>
      <c r="B6" s="106"/>
      <c r="C6" s="22" t="s">
        <v>39</v>
      </c>
      <c r="D6" s="57">
        <v>0.2599999999999909</v>
      </c>
      <c r="E6" s="57">
        <v>0.019999999999999574</v>
      </c>
      <c r="F6" s="57">
        <v>0</v>
      </c>
      <c r="G6" s="57">
        <v>0.09999999999999964</v>
      </c>
      <c r="H6" s="57">
        <v>0.08000000000000007</v>
      </c>
      <c r="I6" s="57">
        <v>-0.10999999999999943</v>
      </c>
      <c r="J6" s="57">
        <v>0.4499999999999993</v>
      </c>
      <c r="K6" s="57">
        <v>0.35999999999999943</v>
      </c>
      <c r="L6" s="28" t="s">
        <v>67</v>
      </c>
      <c r="M6" s="57">
        <v>0.08000000000000007</v>
      </c>
      <c r="N6" s="57">
        <v>-0.1699999999999875</v>
      </c>
      <c r="O6" s="57">
        <v>0.030000000000001137</v>
      </c>
      <c r="P6" s="58">
        <v>0.25</v>
      </c>
    </row>
    <row r="7" spans="1:16" ht="13.5">
      <c r="A7" s="115"/>
      <c r="B7" s="107" t="s">
        <v>2</v>
      </c>
      <c r="C7" s="21" t="s">
        <v>79</v>
      </c>
      <c r="D7" s="23">
        <v>122.82</v>
      </c>
      <c r="E7" s="23">
        <v>24.3</v>
      </c>
      <c r="F7" s="23">
        <v>0</v>
      </c>
      <c r="G7" s="23">
        <v>10.84</v>
      </c>
      <c r="H7" s="23">
        <v>14.31</v>
      </c>
      <c r="I7" s="23">
        <v>27.11</v>
      </c>
      <c r="J7" s="23">
        <v>30.81</v>
      </c>
      <c r="K7" s="23">
        <v>28</v>
      </c>
      <c r="L7" s="24" t="s">
        <v>67</v>
      </c>
      <c r="M7" s="23">
        <v>10.74</v>
      </c>
      <c r="N7" s="23">
        <v>122.43</v>
      </c>
      <c r="O7" s="23">
        <v>11.15</v>
      </c>
      <c r="P7" s="25">
        <v>36.96</v>
      </c>
    </row>
    <row r="8" spans="1:16" ht="13.5">
      <c r="A8" s="115"/>
      <c r="B8" s="105"/>
      <c r="C8" s="32" t="s">
        <v>107</v>
      </c>
      <c r="D8" s="4">
        <v>123.01</v>
      </c>
      <c r="E8" s="4">
        <v>24.38</v>
      </c>
      <c r="F8" s="4">
        <v>0</v>
      </c>
      <c r="G8" s="4">
        <v>10.84</v>
      </c>
      <c r="H8" s="4">
        <v>14.39</v>
      </c>
      <c r="I8" s="4">
        <v>26.95</v>
      </c>
      <c r="J8" s="4">
        <v>30.64</v>
      </c>
      <c r="K8" s="4">
        <v>27.56</v>
      </c>
      <c r="L8" s="20" t="s">
        <v>67</v>
      </c>
      <c r="M8" s="4">
        <v>10.67</v>
      </c>
      <c r="N8" s="4">
        <v>122.89</v>
      </c>
      <c r="O8" s="4">
        <v>11.15</v>
      </c>
      <c r="P8" s="5">
        <v>36.99</v>
      </c>
    </row>
    <row r="9" spans="1:16" ht="14.25" thickBot="1">
      <c r="A9" s="115"/>
      <c r="B9" s="108"/>
      <c r="C9" s="22" t="s">
        <v>39</v>
      </c>
      <c r="D9" s="81">
        <v>0.19000000000001194</v>
      </c>
      <c r="E9" s="81">
        <v>0.0799999999999983</v>
      </c>
      <c r="F9" s="81">
        <v>0</v>
      </c>
      <c r="G9" s="81">
        <v>0</v>
      </c>
      <c r="H9" s="81">
        <v>0.08000000000000007</v>
      </c>
      <c r="I9" s="81">
        <v>-0.16000000000000014</v>
      </c>
      <c r="J9" s="81">
        <v>-0.16999999999999815</v>
      </c>
      <c r="K9" s="81">
        <v>-0.4400000000000013</v>
      </c>
      <c r="L9" s="29" t="s">
        <v>67</v>
      </c>
      <c r="M9" s="81">
        <v>0.07000000000000028</v>
      </c>
      <c r="N9" s="81">
        <v>0.45999999999999375</v>
      </c>
      <c r="O9" s="81">
        <v>0</v>
      </c>
      <c r="P9" s="82">
        <v>0.030000000000001137</v>
      </c>
    </row>
    <row r="10" spans="1:16" ht="13.5">
      <c r="A10" s="115"/>
      <c r="B10" s="104" t="s">
        <v>3</v>
      </c>
      <c r="C10" s="21" t="s">
        <v>79</v>
      </c>
      <c r="D10" s="26">
        <v>128.56</v>
      </c>
      <c r="E10" s="26">
        <v>27.52</v>
      </c>
      <c r="F10" s="26">
        <v>0</v>
      </c>
      <c r="G10" s="26">
        <v>12.42</v>
      </c>
      <c r="H10" s="26">
        <v>15.79</v>
      </c>
      <c r="I10" s="26">
        <v>28.68</v>
      </c>
      <c r="J10" s="26">
        <v>33.63</v>
      </c>
      <c r="K10" s="26">
        <v>33.42</v>
      </c>
      <c r="L10" s="19" t="s">
        <v>67</v>
      </c>
      <c r="M10" s="26">
        <v>10.15</v>
      </c>
      <c r="N10" s="26">
        <v>133.06</v>
      </c>
      <c r="O10" s="26">
        <v>14.66</v>
      </c>
      <c r="P10" s="27">
        <v>42.28</v>
      </c>
    </row>
    <row r="11" spans="1:16" ht="13.5">
      <c r="A11" s="115"/>
      <c r="B11" s="105"/>
      <c r="C11" s="32" t="s">
        <v>107</v>
      </c>
      <c r="D11" s="4">
        <v>128.58</v>
      </c>
      <c r="E11" s="4">
        <v>27.47</v>
      </c>
      <c r="F11" s="4">
        <v>0</v>
      </c>
      <c r="G11" s="4">
        <v>12.45</v>
      </c>
      <c r="H11" s="4">
        <v>16.2</v>
      </c>
      <c r="I11" s="4">
        <v>28.96</v>
      </c>
      <c r="J11" s="4">
        <v>34.16</v>
      </c>
      <c r="K11" s="4">
        <v>34.83</v>
      </c>
      <c r="L11" s="20" t="s">
        <v>67</v>
      </c>
      <c r="M11" s="4">
        <v>10.16</v>
      </c>
      <c r="N11" s="4">
        <v>132.81</v>
      </c>
      <c r="O11" s="4">
        <v>14.52</v>
      </c>
      <c r="P11" s="5">
        <v>42.65</v>
      </c>
    </row>
    <row r="12" spans="1:16" ht="14.25" thickBot="1">
      <c r="A12" s="115"/>
      <c r="B12" s="106"/>
      <c r="C12" s="22" t="s">
        <v>39</v>
      </c>
      <c r="D12" s="57">
        <v>0.020000000000010232</v>
      </c>
      <c r="E12" s="57">
        <v>-0.05000000000000071</v>
      </c>
      <c r="F12" s="57">
        <v>0</v>
      </c>
      <c r="G12" s="57">
        <v>0.02999999999999936</v>
      </c>
      <c r="H12" s="57">
        <v>0.41000000000000014</v>
      </c>
      <c r="I12" s="57">
        <v>0.28000000000000114</v>
      </c>
      <c r="J12" s="57">
        <v>0.529999999999994</v>
      </c>
      <c r="K12" s="57">
        <v>1.4099999999999966</v>
      </c>
      <c r="L12" s="83" t="s">
        <v>67</v>
      </c>
      <c r="M12" s="57">
        <v>-0.009999999999999787</v>
      </c>
      <c r="N12" s="57">
        <v>-0.25</v>
      </c>
      <c r="O12" s="57">
        <v>-0.14000000000000057</v>
      </c>
      <c r="P12" s="58">
        <v>0.36999999999999744</v>
      </c>
    </row>
    <row r="13" spans="1:16" ht="13.5">
      <c r="A13" s="115"/>
      <c r="B13" s="107" t="s">
        <v>4</v>
      </c>
      <c r="C13" s="21" t="s">
        <v>79</v>
      </c>
      <c r="D13" s="23">
        <v>133.73</v>
      </c>
      <c r="E13" s="23">
        <v>30.91</v>
      </c>
      <c r="F13" s="23">
        <v>0</v>
      </c>
      <c r="G13" s="23">
        <v>14.31</v>
      </c>
      <c r="H13" s="23">
        <v>17.63</v>
      </c>
      <c r="I13" s="23">
        <v>30.78</v>
      </c>
      <c r="J13" s="23">
        <v>37.54</v>
      </c>
      <c r="K13" s="23">
        <v>41.72</v>
      </c>
      <c r="L13" s="24" t="s">
        <v>67</v>
      </c>
      <c r="M13" s="23">
        <v>9.73</v>
      </c>
      <c r="N13" s="23">
        <v>141.1</v>
      </c>
      <c r="O13" s="23">
        <v>18.03</v>
      </c>
      <c r="P13" s="25">
        <v>47.78</v>
      </c>
    </row>
    <row r="14" spans="1:16" ht="13.5">
      <c r="A14" s="115"/>
      <c r="B14" s="105"/>
      <c r="C14" s="32" t="s">
        <v>107</v>
      </c>
      <c r="D14" s="4">
        <v>134.04</v>
      </c>
      <c r="E14" s="4">
        <v>31.11</v>
      </c>
      <c r="F14" s="4">
        <v>0</v>
      </c>
      <c r="G14" s="4">
        <v>14.38</v>
      </c>
      <c r="H14" s="4">
        <v>18.07</v>
      </c>
      <c r="I14" s="4">
        <v>31.21</v>
      </c>
      <c r="J14" s="4">
        <v>38.49</v>
      </c>
      <c r="K14" s="4">
        <v>42.96</v>
      </c>
      <c r="L14" s="20" t="s">
        <v>67</v>
      </c>
      <c r="M14" s="4">
        <v>9.68</v>
      </c>
      <c r="N14" s="4">
        <v>142.1</v>
      </c>
      <c r="O14" s="4">
        <v>18.14</v>
      </c>
      <c r="P14" s="5">
        <v>48.55</v>
      </c>
    </row>
    <row r="15" spans="1:16" ht="14.25" thickBot="1">
      <c r="A15" s="115"/>
      <c r="B15" s="108"/>
      <c r="C15" s="22" t="s">
        <v>39</v>
      </c>
      <c r="D15" s="81">
        <v>0.3100000000000023</v>
      </c>
      <c r="E15" s="81">
        <v>0.1999999999999993</v>
      </c>
      <c r="F15" s="81">
        <v>0</v>
      </c>
      <c r="G15" s="81">
        <v>0.07000000000000028</v>
      </c>
      <c r="H15" s="81">
        <v>0.4400000000000013</v>
      </c>
      <c r="I15" s="81">
        <v>0.4299999999999997</v>
      </c>
      <c r="J15" s="81">
        <v>0.9500000000000028</v>
      </c>
      <c r="K15" s="81">
        <v>1.240000000000002</v>
      </c>
      <c r="L15" s="84" t="s">
        <v>67</v>
      </c>
      <c r="M15" s="81">
        <v>0.05000000000000071</v>
      </c>
      <c r="N15" s="81">
        <v>1</v>
      </c>
      <c r="O15" s="81">
        <v>0.10999999999999943</v>
      </c>
      <c r="P15" s="82">
        <v>0.769999999999996</v>
      </c>
    </row>
    <row r="16" spans="1:16" ht="13.5">
      <c r="A16" s="115"/>
      <c r="B16" s="104" t="s">
        <v>5</v>
      </c>
      <c r="C16" s="21" t="s">
        <v>79</v>
      </c>
      <c r="D16" s="26">
        <v>139.22</v>
      </c>
      <c r="E16" s="26">
        <v>34.69</v>
      </c>
      <c r="F16" s="26">
        <v>0</v>
      </c>
      <c r="G16" s="26">
        <v>16.39</v>
      </c>
      <c r="H16" s="26">
        <v>19.68</v>
      </c>
      <c r="I16" s="26">
        <v>33.2</v>
      </c>
      <c r="J16" s="26">
        <v>41.86</v>
      </c>
      <c r="K16" s="26">
        <v>50.57</v>
      </c>
      <c r="L16" s="19" t="s">
        <v>67</v>
      </c>
      <c r="M16" s="26">
        <v>9.35</v>
      </c>
      <c r="N16" s="26">
        <v>151.27</v>
      </c>
      <c r="O16" s="26">
        <v>21.49</v>
      </c>
      <c r="P16" s="27">
        <v>53.71</v>
      </c>
    </row>
    <row r="17" spans="1:16" ht="13.5">
      <c r="A17" s="115"/>
      <c r="B17" s="105"/>
      <c r="C17" s="32" t="s">
        <v>107</v>
      </c>
      <c r="D17" s="4">
        <v>139.11</v>
      </c>
      <c r="E17" s="4">
        <v>34.51</v>
      </c>
      <c r="F17" s="4">
        <v>0</v>
      </c>
      <c r="G17" s="4">
        <v>16.41</v>
      </c>
      <c r="H17" s="4">
        <v>19.69</v>
      </c>
      <c r="I17" s="4">
        <v>32.97</v>
      </c>
      <c r="J17" s="4">
        <v>42.23</v>
      </c>
      <c r="K17" s="4">
        <v>51.37</v>
      </c>
      <c r="L17" s="20" t="s">
        <v>67</v>
      </c>
      <c r="M17" s="4">
        <v>9.35</v>
      </c>
      <c r="N17" s="4">
        <v>150.88</v>
      </c>
      <c r="O17" s="4">
        <v>21.21</v>
      </c>
      <c r="P17" s="5">
        <v>53.75</v>
      </c>
    </row>
    <row r="18" spans="1:16" ht="14.25" thickBot="1">
      <c r="A18" s="115"/>
      <c r="B18" s="106"/>
      <c r="C18" s="22" t="s">
        <v>39</v>
      </c>
      <c r="D18" s="57">
        <v>-0.10999999999998522</v>
      </c>
      <c r="E18" s="57">
        <v>-0.17999999999999972</v>
      </c>
      <c r="F18" s="57">
        <v>0</v>
      </c>
      <c r="G18" s="57">
        <v>0.019999999999999574</v>
      </c>
      <c r="H18" s="57">
        <v>0.010000000000001563</v>
      </c>
      <c r="I18" s="57">
        <v>-0.23000000000000398</v>
      </c>
      <c r="J18" s="57">
        <v>0.36999999999999744</v>
      </c>
      <c r="K18" s="57">
        <v>0.7999999999999972</v>
      </c>
      <c r="L18" s="83" t="s">
        <v>67</v>
      </c>
      <c r="M18" s="57">
        <v>0</v>
      </c>
      <c r="N18" s="57">
        <v>-0.3900000000000148</v>
      </c>
      <c r="O18" s="57">
        <v>-0.2799999999999976</v>
      </c>
      <c r="P18" s="58">
        <v>0.03999999999999915</v>
      </c>
    </row>
    <row r="19" spans="1:16" ht="13.5">
      <c r="A19" s="115"/>
      <c r="B19" s="107" t="s">
        <v>6</v>
      </c>
      <c r="C19" s="21" t="s">
        <v>79</v>
      </c>
      <c r="D19" s="23">
        <v>145.58</v>
      </c>
      <c r="E19" s="23">
        <v>39.19</v>
      </c>
      <c r="F19" s="23">
        <v>0</v>
      </c>
      <c r="G19" s="23">
        <v>19.32</v>
      </c>
      <c r="H19" s="23">
        <v>21.57</v>
      </c>
      <c r="I19" s="23">
        <v>35.17</v>
      </c>
      <c r="J19" s="23">
        <v>45.31</v>
      </c>
      <c r="K19" s="23">
        <v>58.81</v>
      </c>
      <c r="L19" s="24" t="s">
        <v>67</v>
      </c>
      <c r="M19" s="23">
        <v>8.91</v>
      </c>
      <c r="N19" s="23">
        <v>160.79</v>
      </c>
      <c r="O19" s="23">
        <v>24.87</v>
      </c>
      <c r="P19" s="25">
        <v>59.35</v>
      </c>
    </row>
    <row r="20" spans="1:16" ht="13.5">
      <c r="A20" s="115"/>
      <c r="B20" s="105"/>
      <c r="C20" s="32" t="s">
        <v>107</v>
      </c>
      <c r="D20" s="4">
        <v>145.57</v>
      </c>
      <c r="E20" s="4">
        <v>39.21</v>
      </c>
      <c r="F20" s="4">
        <v>0</v>
      </c>
      <c r="G20" s="4">
        <v>19.44</v>
      </c>
      <c r="H20" s="4">
        <v>21.81</v>
      </c>
      <c r="I20" s="4">
        <v>35.82</v>
      </c>
      <c r="J20" s="4">
        <v>45.54</v>
      </c>
      <c r="K20" s="4">
        <v>58.83</v>
      </c>
      <c r="L20" s="20" t="s">
        <v>67</v>
      </c>
      <c r="M20" s="4">
        <v>8.9</v>
      </c>
      <c r="N20" s="4">
        <v>162.34</v>
      </c>
      <c r="O20" s="4">
        <v>24.78</v>
      </c>
      <c r="P20" s="5">
        <v>59.76</v>
      </c>
    </row>
    <row r="21" spans="1:16" ht="14.25" thickBot="1">
      <c r="A21" s="115"/>
      <c r="B21" s="108"/>
      <c r="C21" s="22" t="s">
        <v>39</v>
      </c>
      <c r="D21" s="81">
        <v>-0.010000000000019327</v>
      </c>
      <c r="E21" s="81">
        <v>0.020000000000003126</v>
      </c>
      <c r="F21" s="81">
        <v>0</v>
      </c>
      <c r="G21" s="81">
        <v>0.120000000000001</v>
      </c>
      <c r="H21" s="81">
        <v>0.23999999999999844</v>
      </c>
      <c r="I21" s="81">
        <v>0.6499999999999986</v>
      </c>
      <c r="J21" s="81">
        <v>0.22999999999999687</v>
      </c>
      <c r="K21" s="81">
        <v>0.01999999999999602</v>
      </c>
      <c r="L21" s="84" t="s">
        <v>67</v>
      </c>
      <c r="M21" s="81">
        <v>0.009999999999999787</v>
      </c>
      <c r="N21" s="81">
        <v>1.5500000000000114</v>
      </c>
      <c r="O21" s="81">
        <v>-0.08999999999999986</v>
      </c>
      <c r="P21" s="82">
        <v>0.4099999999999966</v>
      </c>
    </row>
    <row r="22" spans="1:16" ht="13.5">
      <c r="A22" s="115"/>
      <c r="B22" s="104" t="s">
        <v>7</v>
      </c>
      <c r="C22" s="21" t="s">
        <v>79</v>
      </c>
      <c r="D22" s="26">
        <v>152.59</v>
      </c>
      <c r="E22" s="26">
        <v>44.15</v>
      </c>
      <c r="F22" s="26">
        <v>0</v>
      </c>
      <c r="G22" s="26">
        <v>23.59</v>
      </c>
      <c r="H22" s="26">
        <v>24.01</v>
      </c>
      <c r="I22" s="26">
        <v>39.55</v>
      </c>
      <c r="J22" s="26">
        <v>48.3</v>
      </c>
      <c r="K22" s="26">
        <v>66.89</v>
      </c>
      <c r="L22" s="31">
        <v>429.24</v>
      </c>
      <c r="M22" s="26">
        <v>8.57</v>
      </c>
      <c r="N22" s="26">
        <v>178.64</v>
      </c>
      <c r="O22" s="26">
        <v>17.13</v>
      </c>
      <c r="P22" s="27">
        <v>33.25</v>
      </c>
    </row>
    <row r="23" spans="1:16" ht="13.5">
      <c r="A23" s="115"/>
      <c r="B23" s="105"/>
      <c r="C23" s="32" t="s">
        <v>107</v>
      </c>
      <c r="D23" s="4">
        <v>152.83</v>
      </c>
      <c r="E23" s="4">
        <v>44.39</v>
      </c>
      <c r="F23" s="4">
        <v>0</v>
      </c>
      <c r="G23" s="4">
        <v>23.8</v>
      </c>
      <c r="H23" s="4">
        <v>23.76</v>
      </c>
      <c r="I23" s="4">
        <v>39.53</v>
      </c>
      <c r="J23" s="4">
        <v>48.81</v>
      </c>
      <c r="K23" s="4">
        <v>66.5</v>
      </c>
      <c r="L23" s="11">
        <v>429.99</v>
      </c>
      <c r="M23" s="4">
        <v>8.57</v>
      </c>
      <c r="N23" s="4">
        <v>179.45</v>
      </c>
      <c r="O23" s="4">
        <v>17.02</v>
      </c>
      <c r="P23" s="5">
        <v>33.26</v>
      </c>
    </row>
    <row r="24" spans="1:16" ht="14.25" thickBot="1">
      <c r="A24" s="115"/>
      <c r="B24" s="106"/>
      <c r="C24" s="22" t="s">
        <v>39</v>
      </c>
      <c r="D24" s="57">
        <v>0.2400000000000091</v>
      </c>
      <c r="E24" s="57">
        <v>0.240000000000002</v>
      </c>
      <c r="F24" s="57">
        <v>0</v>
      </c>
      <c r="G24" s="57">
        <v>0.21000000000000085</v>
      </c>
      <c r="H24" s="57">
        <v>-0.25</v>
      </c>
      <c r="I24" s="57">
        <v>-0.01999999999999602</v>
      </c>
      <c r="J24" s="57">
        <v>0.5100000000000051</v>
      </c>
      <c r="K24" s="57">
        <v>-0.39000000000000057</v>
      </c>
      <c r="L24" s="85">
        <v>-0.75</v>
      </c>
      <c r="M24" s="57">
        <v>0</v>
      </c>
      <c r="N24" s="57">
        <v>0.8100000000000023</v>
      </c>
      <c r="O24" s="57">
        <v>-0.10999999999999943</v>
      </c>
      <c r="P24" s="58">
        <v>0.00999999999999801</v>
      </c>
    </row>
    <row r="25" spans="1:16" ht="13.5">
      <c r="A25" s="115"/>
      <c r="B25" s="107" t="s">
        <v>8</v>
      </c>
      <c r="C25" s="21" t="s">
        <v>79</v>
      </c>
      <c r="D25" s="23">
        <v>159.87</v>
      </c>
      <c r="E25" s="23">
        <v>49</v>
      </c>
      <c r="F25" s="23">
        <v>0</v>
      </c>
      <c r="G25" s="23">
        <v>29.3</v>
      </c>
      <c r="H25" s="23">
        <v>27.74</v>
      </c>
      <c r="I25" s="23">
        <v>44.36</v>
      </c>
      <c r="J25" s="23">
        <v>52.16</v>
      </c>
      <c r="K25" s="23">
        <v>85.77</v>
      </c>
      <c r="L25" s="30">
        <v>384.4</v>
      </c>
      <c r="M25" s="23">
        <v>7.92</v>
      </c>
      <c r="N25" s="23">
        <v>197.03</v>
      </c>
      <c r="O25" s="23">
        <v>20.14</v>
      </c>
      <c r="P25" s="25">
        <v>42.51</v>
      </c>
    </row>
    <row r="26" spans="1:16" ht="13.5">
      <c r="A26" s="115"/>
      <c r="B26" s="105"/>
      <c r="C26" s="32" t="s">
        <v>107</v>
      </c>
      <c r="D26" s="4">
        <v>159.78</v>
      </c>
      <c r="E26" s="4">
        <v>48.87</v>
      </c>
      <c r="F26" s="4">
        <v>0</v>
      </c>
      <c r="G26" s="4">
        <v>29.13</v>
      </c>
      <c r="H26" s="4">
        <v>27.7</v>
      </c>
      <c r="I26" s="4">
        <v>44.34</v>
      </c>
      <c r="J26" s="4">
        <v>52.66</v>
      </c>
      <c r="K26" s="4">
        <v>85.01</v>
      </c>
      <c r="L26" s="11">
        <v>388.45</v>
      </c>
      <c r="M26" s="4">
        <v>7.92</v>
      </c>
      <c r="N26" s="4">
        <v>197.68</v>
      </c>
      <c r="O26" s="4">
        <v>20.07</v>
      </c>
      <c r="P26" s="5">
        <v>42.55</v>
      </c>
    </row>
    <row r="27" spans="1:16" ht="14.25" thickBot="1">
      <c r="A27" s="115"/>
      <c r="B27" s="108"/>
      <c r="C27" s="22" t="s">
        <v>39</v>
      </c>
      <c r="D27" s="81">
        <v>-0.09000000000000341</v>
      </c>
      <c r="E27" s="81">
        <v>-0.13000000000000256</v>
      </c>
      <c r="F27" s="81">
        <v>0</v>
      </c>
      <c r="G27" s="81">
        <v>-0.1700000000000017</v>
      </c>
      <c r="H27" s="81">
        <v>-0.03999999999999915</v>
      </c>
      <c r="I27" s="81">
        <v>-0.01999999999999602</v>
      </c>
      <c r="J27" s="81">
        <v>0.5</v>
      </c>
      <c r="K27" s="81">
        <v>-0.7599999999999909</v>
      </c>
      <c r="L27" s="86">
        <v>-4.050000000000011</v>
      </c>
      <c r="M27" s="81">
        <v>0</v>
      </c>
      <c r="N27" s="81">
        <v>0.6500000000000057</v>
      </c>
      <c r="O27" s="81">
        <v>-0.07000000000000028</v>
      </c>
      <c r="P27" s="82">
        <v>0.03999999999999915</v>
      </c>
    </row>
    <row r="28" spans="1:16" ht="13.5">
      <c r="A28" s="115"/>
      <c r="B28" s="104" t="s">
        <v>9</v>
      </c>
      <c r="C28" s="21" t="s">
        <v>79</v>
      </c>
      <c r="D28" s="26">
        <v>165.12</v>
      </c>
      <c r="E28" s="26">
        <v>53.92</v>
      </c>
      <c r="F28" s="26">
        <v>0</v>
      </c>
      <c r="G28" s="26">
        <v>34.31</v>
      </c>
      <c r="H28" s="26">
        <v>29.83</v>
      </c>
      <c r="I28" s="26">
        <v>48</v>
      </c>
      <c r="J28" s="26">
        <v>54.72</v>
      </c>
      <c r="K28" s="26">
        <v>92.33</v>
      </c>
      <c r="L28" s="31">
        <v>373.47</v>
      </c>
      <c r="M28" s="26">
        <v>7.55</v>
      </c>
      <c r="N28" s="26">
        <v>210.46</v>
      </c>
      <c r="O28" s="26">
        <v>22.81</v>
      </c>
      <c r="P28" s="27">
        <v>49.08</v>
      </c>
    </row>
    <row r="29" spans="1:16" ht="13.5">
      <c r="A29" s="115"/>
      <c r="B29" s="105"/>
      <c r="C29" s="32" t="s">
        <v>107</v>
      </c>
      <c r="D29" s="4">
        <v>165.18</v>
      </c>
      <c r="E29" s="4">
        <v>53.86</v>
      </c>
      <c r="F29" s="4">
        <v>0</v>
      </c>
      <c r="G29" s="4">
        <v>34.24</v>
      </c>
      <c r="H29" s="4">
        <v>29.86</v>
      </c>
      <c r="I29" s="4">
        <v>48.51</v>
      </c>
      <c r="J29" s="4">
        <v>55.38</v>
      </c>
      <c r="K29" s="4">
        <v>93.2</v>
      </c>
      <c r="L29" s="11">
        <v>373.5</v>
      </c>
      <c r="M29" s="4">
        <v>7.52</v>
      </c>
      <c r="N29" s="4">
        <v>211.96</v>
      </c>
      <c r="O29" s="4">
        <v>22.59</v>
      </c>
      <c r="P29" s="5">
        <v>49.48</v>
      </c>
    </row>
    <row r="30" spans="1:16" ht="14.25" thickBot="1">
      <c r="A30" s="115"/>
      <c r="B30" s="106"/>
      <c r="C30" s="22" t="s">
        <v>39</v>
      </c>
      <c r="D30" s="57">
        <v>0.060000000000002274</v>
      </c>
      <c r="E30" s="57">
        <v>-0.060000000000002274</v>
      </c>
      <c r="F30" s="57">
        <v>0</v>
      </c>
      <c r="G30" s="57">
        <v>-0.07000000000000028</v>
      </c>
      <c r="H30" s="57">
        <v>0.030000000000001137</v>
      </c>
      <c r="I30" s="57">
        <v>0.509999999999998</v>
      </c>
      <c r="J30" s="57">
        <v>0.6600000000000037</v>
      </c>
      <c r="K30" s="57">
        <v>0.8700000000000045</v>
      </c>
      <c r="L30" s="85">
        <v>-0.029999999999972715</v>
      </c>
      <c r="M30" s="57">
        <v>0.03000000000000025</v>
      </c>
      <c r="N30" s="57">
        <v>1.5</v>
      </c>
      <c r="O30" s="57">
        <v>-0.21999999999999886</v>
      </c>
      <c r="P30" s="58">
        <v>0.3999999999999986</v>
      </c>
    </row>
    <row r="31" spans="1:16" ht="13.5">
      <c r="A31" s="115"/>
      <c r="B31" s="107" t="s">
        <v>10</v>
      </c>
      <c r="C31" s="21" t="s">
        <v>79</v>
      </c>
      <c r="D31" s="23">
        <v>167.99</v>
      </c>
      <c r="E31" s="23">
        <v>58.55</v>
      </c>
      <c r="F31" s="23">
        <v>0</v>
      </c>
      <c r="G31" s="23">
        <v>36.94</v>
      </c>
      <c r="H31" s="23">
        <v>29.45</v>
      </c>
      <c r="I31" s="23">
        <v>47.25</v>
      </c>
      <c r="J31" s="23">
        <v>56.11</v>
      </c>
      <c r="K31" s="23">
        <v>88.64</v>
      </c>
      <c r="L31" s="30">
        <v>383.59</v>
      </c>
      <c r="M31" s="23">
        <v>7.43</v>
      </c>
      <c r="N31" s="23">
        <v>215.65</v>
      </c>
      <c r="O31" s="23">
        <v>24</v>
      </c>
      <c r="P31" s="25">
        <v>50.22</v>
      </c>
    </row>
    <row r="32" spans="1:16" ht="13.5">
      <c r="A32" s="115"/>
      <c r="B32" s="105"/>
      <c r="C32" s="32" t="s">
        <v>107</v>
      </c>
      <c r="D32" s="4">
        <v>167.96</v>
      </c>
      <c r="E32" s="4">
        <v>58.53</v>
      </c>
      <c r="F32" s="4">
        <v>0</v>
      </c>
      <c r="G32" s="4">
        <v>37.09</v>
      </c>
      <c r="H32" s="4">
        <v>29.4</v>
      </c>
      <c r="I32" s="4">
        <v>47.23</v>
      </c>
      <c r="J32" s="4">
        <v>56.29</v>
      </c>
      <c r="K32" s="4">
        <v>87.03</v>
      </c>
      <c r="L32" s="11">
        <v>386.2</v>
      </c>
      <c r="M32" s="4">
        <v>7.44</v>
      </c>
      <c r="N32" s="4">
        <v>215.98</v>
      </c>
      <c r="O32" s="4">
        <v>23.68</v>
      </c>
      <c r="P32" s="5">
        <v>50.11</v>
      </c>
    </row>
    <row r="33" spans="1:16" ht="14.25" thickBot="1">
      <c r="A33" s="115"/>
      <c r="B33" s="108"/>
      <c r="C33" s="22" t="s">
        <v>39</v>
      </c>
      <c r="D33" s="81">
        <v>-0.030000000000001137</v>
      </c>
      <c r="E33" s="81">
        <v>-0.01999999999999602</v>
      </c>
      <c r="F33" s="81">
        <v>0</v>
      </c>
      <c r="G33" s="81">
        <v>0.15000000000000568</v>
      </c>
      <c r="H33" s="81">
        <v>-0.05000000000000071</v>
      </c>
      <c r="I33" s="81">
        <v>-0.020000000000003126</v>
      </c>
      <c r="J33" s="81">
        <v>0.17999999999999972</v>
      </c>
      <c r="K33" s="81">
        <v>-1.6099999999999994</v>
      </c>
      <c r="L33" s="86">
        <v>-2.6100000000000136</v>
      </c>
      <c r="M33" s="81">
        <v>-0.010000000000000675</v>
      </c>
      <c r="N33" s="81">
        <v>0.3299999999999841</v>
      </c>
      <c r="O33" s="81">
        <v>-0.3200000000000003</v>
      </c>
      <c r="P33" s="82">
        <v>-0.10999999999999943</v>
      </c>
    </row>
    <row r="34" spans="1:16" ht="13.5">
      <c r="A34" s="115"/>
      <c r="B34" s="104" t="s">
        <v>11</v>
      </c>
      <c r="C34" s="21" t="s">
        <v>79</v>
      </c>
      <c r="D34" s="26">
        <v>169.48</v>
      </c>
      <c r="E34" s="26">
        <v>60.26</v>
      </c>
      <c r="F34" s="26">
        <v>0</v>
      </c>
      <c r="G34" s="26">
        <v>39.57</v>
      </c>
      <c r="H34" s="26">
        <v>31.08</v>
      </c>
      <c r="I34" s="26">
        <v>49.47</v>
      </c>
      <c r="J34" s="26">
        <v>57.4</v>
      </c>
      <c r="K34" s="26">
        <v>93.89</v>
      </c>
      <c r="L34" s="31">
        <v>370.88</v>
      </c>
      <c r="M34" s="26">
        <v>7.25</v>
      </c>
      <c r="N34" s="26">
        <v>222.93</v>
      </c>
      <c r="O34" s="26">
        <v>25.35</v>
      </c>
      <c r="P34" s="27">
        <v>54.31</v>
      </c>
    </row>
    <row r="35" spans="1:16" ht="13.5">
      <c r="A35" s="115"/>
      <c r="B35" s="105"/>
      <c r="C35" s="32" t="s">
        <v>107</v>
      </c>
      <c r="D35" s="4">
        <v>169.58</v>
      </c>
      <c r="E35" s="4">
        <v>60.18</v>
      </c>
      <c r="F35" s="4">
        <v>0</v>
      </c>
      <c r="G35" s="4">
        <v>39.24</v>
      </c>
      <c r="H35" s="4">
        <v>30.67</v>
      </c>
      <c r="I35" s="4">
        <v>49.18</v>
      </c>
      <c r="J35" s="4">
        <v>57.43</v>
      </c>
      <c r="K35" s="4">
        <v>93.49</v>
      </c>
      <c r="L35" s="11">
        <v>375.91</v>
      </c>
      <c r="M35" s="4">
        <v>7.26</v>
      </c>
      <c r="N35" s="4">
        <v>221.95</v>
      </c>
      <c r="O35" s="4">
        <v>25.13</v>
      </c>
      <c r="P35" s="5">
        <v>53.67</v>
      </c>
    </row>
    <row r="36" spans="1:16" ht="14.25" thickBot="1">
      <c r="A36" s="115"/>
      <c r="B36" s="106"/>
      <c r="C36" s="22" t="s">
        <v>39</v>
      </c>
      <c r="D36" s="57">
        <v>0.10000000000002274</v>
      </c>
      <c r="E36" s="57">
        <v>-0.0799999999999983</v>
      </c>
      <c r="F36" s="57">
        <v>0</v>
      </c>
      <c r="G36" s="57">
        <v>-0.3299999999999983</v>
      </c>
      <c r="H36" s="57">
        <v>-0.4099999999999966</v>
      </c>
      <c r="I36" s="57">
        <v>-0.28999999999999915</v>
      </c>
      <c r="J36" s="57">
        <v>0.030000000000001137</v>
      </c>
      <c r="K36" s="57">
        <v>-0.4000000000000057</v>
      </c>
      <c r="L36" s="85">
        <v>-5.03000000000003</v>
      </c>
      <c r="M36" s="57">
        <v>-0.009999999999999787</v>
      </c>
      <c r="N36" s="57">
        <v>-0.9800000000000182</v>
      </c>
      <c r="O36" s="57">
        <v>-0.22000000000000242</v>
      </c>
      <c r="P36" s="58">
        <v>-0.6400000000000006</v>
      </c>
    </row>
    <row r="37" spans="1:16" ht="13.5">
      <c r="A37" s="115"/>
      <c r="B37" s="107" t="s">
        <v>12</v>
      </c>
      <c r="C37" s="21" t="s">
        <v>79</v>
      </c>
      <c r="D37" s="23">
        <v>170.22</v>
      </c>
      <c r="E37" s="23">
        <v>62.25</v>
      </c>
      <c r="F37" s="23">
        <v>0</v>
      </c>
      <c r="G37" s="23">
        <v>41.31</v>
      </c>
      <c r="H37" s="23">
        <v>31.68</v>
      </c>
      <c r="I37" s="23">
        <v>50.9</v>
      </c>
      <c r="J37" s="23">
        <v>58.37</v>
      </c>
      <c r="K37" s="23">
        <v>93.87</v>
      </c>
      <c r="L37" s="30">
        <v>371.08</v>
      </c>
      <c r="M37" s="23">
        <v>7.2</v>
      </c>
      <c r="N37" s="23">
        <v>225.32</v>
      </c>
      <c r="O37" s="23">
        <v>26.35</v>
      </c>
      <c r="P37" s="25">
        <v>55.96</v>
      </c>
    </row>
    <row r="38" spans="1:16" ht="13.5">
      <c r="A38" s="115"/>
      <c r="B38" s="105"/>
      <c r="C38" s="32" t="s">
        <v>107</v>
      </c>
      <c r="D38" s="4">
        <v>170.31</v>
      </c>
      <c r="E38" s="4">
        <v>61.98</v>
      </c>
      <c r="F38" s="4">
        <v>0</v>
      </c>
      <c r="G38" s="4">
        <v>41.1</v>
      </c>
      <c r="H38" s="4">
        <v>31.71</v>
      </c>
      <c r="I38" s="4">
        <v>50.85</v>
      </c>
      <c r="J38" s="4">
        <v>58.63</v>
      </c>
      <c r="K38" s="4">
        <v>94.84</v>
      </c>
      <c r="L38" s="11">
        <v>374.18</v>
      </c>
      <c r="M38" s="4">
        <v>7.15</v>
      </c>
      <c r="N38" s="4">
        <v>226.7</v>
      </c>
      <c r="O38" s="4">
        <v>26.27</v>
      </c>
      <c r="P38" s="5">
        <v>56.32</v>
      </c>
    </row>
    <row r="39" spans="1:16" ht="14.25" thickBot="1">
      <c r="A39" s="116"/>
      <c r="B39" s="106"/>
      <c r="C39" s="22" t="s">
        <v>39</v>
      </c>
      <c r="D39" s="57">
        <v>0.09000000000000341</v>
      </c>
      <c r="E39" s="57">
        <v>-0.2700000000000031</v>
      </c>
      <c r="F39" s="57">
        <v>0</v>
      </c>
      <c r="G39" s="57">
        <v>-0.21000000000000085</v>
      </c>
      <c r="H39" s="57">
        <v>0.030000000000001137</v>
      </c>
      <c r="I39" s="57">
        <v>-0.04999999999999716</v>
      </c>
      <c r="J39" s="57">
        <v>0.2600000000000051</v>
      </c>
      <c r="K39" s="57">
        <v>0.9699999999999989</v>
      </c>
      <c r="L39" s="85">
        <v>-3.1000000000000227</v>
      </c>
      <c r="M39" s="57">
        <v>0.04999999999999982</v>
      </c>
      <c r="N39" s="57">
        <v>1.3799999999999955</v>
      </c>
      <c r="O39" s="57">
        <v>-0.08000000000000185</v>
      </c>
      <c r="P39" s="58">
        <v>0.35999999999999943</v>
      </c>
    </row>
    <row r="40" spans="1:16" ht="27">
      <c r="A40" s="112" t="s">
        <v>37</v>
      </c>
      <c r="B40" s="112" t="s">
        <v>38</v>
      </c>
      <c r="C40" s="102" t="s">
        <v>36</v>
      </c>
      <c r="D40" s="6" t="s">
        <v>18</v>
      </c>
      <c r="E40" s="6" t="s">
        <v>19</v>
      </c>
      <c r="F40" s="6" t="s">
        <v>20</v>
      </c>
      <c r="G40" s="6" t="s">
        <v>21</v>
      </c>
      <c r="H40" s="6" t="s">
        <v>51</v>
      </c>
      <c r="I40" s="6" t="s">
        <v>52</v>
      </c>
      <c r="J40" s="6" t="s">
        <v>53</v>
      </c>
      <c r="K40" s="6" t="s">
        <v>54</v>
      </c>
      <c r="L40" s="6" t="s">
        <v>35</v>
      </c>
      <c r="M40" s="6" t="s">
        <v>22</v>
      </c>
      <c r="N40" s="6" t="s">
        <v>58</v>
      </c>
      <c r="O40" s="6" t="s">
        <v>33</v>
      </c>
      <c r="P40" s="7" t="s">
        <v>0</v>
      </c>
    </row>
    <row r="41" spans="1:16" ht="16.5" customHeight="1" thickBot="1">
      <c r="A41" s="113"/>
      <c r="B41" s="113"/>
      <c r="C41" s="103"/>
      <c r="D41" s="8" t="s">
        <v>23</v>
      </c>
      <c r="E41" s="8" t="s">
        <v>24</v>
      </c>
      <c r="F41" s="8" t="s">
        <v>23</v>
      </c>
      <c r="G41" s="8" t="s">
        <v>24</v>
      </c>
      <c r="H41" s="8" t="s">
        <v>25</v>
      </c>
      <c r="I41" s="8" t="s">
        <v>23</v>
      </c>
      <c r="J41" s="8" t="s">
        <v>26</v>
      </c>
      <c r="K41" s="8" t="s">
        <v>25</v>
      </c>
      <c r="L41" s="8" t="s">
        <v>27</v>
      </c>
      <c r="M41" s="8" t="s">
        <v>27</v>
      </c>
      <c r="N41" s="8" t="s">
        <v>23</v>
      </c>
      <c r="O41" s="8" t="s">
        <v>28</v>
      </c>
      <c r="P41" s="9" t="s">
        <v>26</v>
      </c>
    </row>
    <row r="42" spans="1:16" ht="13.5">
      <c r="A42" s="109" t="s">
        <v>60</v>
      </c>
      <c r="B42" s="104" t="s">
        <v>1</v>
      </c>
      <c r="C42" s="33" t="s">
        <v>79</v>
      </c>
      <c r="D42" s="17">
        <v>116.07</v>
      </c>
      <c r="E42" s="17">
        <v>21.21</v>
      </c>
      <c r="F42" s="17">
        <v>0</v>
      </c>
      <c r="G42" s="17">
        <v>8.62</v>
      </c>
      <c r="H42" s="17">
        <v>11.79</v>
      </c>
      <c r="I42" s="17">
        <v>27.8</v>
      </c>
      <c r="J42" s="17">
        <v>25.93</v>
      </c>
      <c r="K42" s="17">
        <v>16.02</v>
      </c>
      <c r="L42" s="19" t="s">
        <v>67</v>
      </c>
      <c r="M42" s="17">
        <v>11.92</v>
      </c>
      <c r="N42" s="17">
        <v>105.97</v>
      </c>
      <c r="O42" s="17">
        <v>5.61</v>
      </c>
      <c r="P42" s="18">
        <v>30.66</v>
      </c>
    </row>
    <row r="43" spans="1:16" ht="13.5">
      <c r="A43" s="110"/>
      <c r="B43" s="105"/>
      <c r="C43" s="32" t="s">
        <v>107</v>
      </c>
      <c r="D43" s="4">
        <v>116.09</v>
      </c>
      <c r="E43" s="4">
        <v>21.25</v>
      </c>
      <c r="F43" s="4">
        <v>0</v>
      </c>
      <c r="G43" s="4">
        <v>8.65</v>
      </c>
      <c r="H43" s="4">
        <v>11.85</v>
      </c>
      <c r="I43" s="4">
        <v>27.96</v>
      </c>
      <c r="J43" s="4">
        <v>26.16</v>
      </c>
      <c r="K43" s="4">
        <v>16.16</v>
      </c>
      <c r="L43" s="20" t="s">
        <v>67</v>
      </c>
      <c r="M43" s="4">
        <v>11.87</v>
      </c>
      <c r="N43" s="4">
        <v>105.34</v>
      </c>
      <c r="O43" s="4">
        <v>5.56</v>
      </c>
      <c r="P43" s="5">
        <v>30.75</v>
      </c>
    </row>
    <row r="44" spans="1:16" ht="14.25" thickBot="1">
      <c r="A44" s="110"/>
      <c r="B44" s="108"/>
      <c r="C44" s="34" t="s">
        <v>39</v>
      </c>
      <c r="D44" s="81">
        <v>0.020000000000010232</v>
      </c>
      <c r="E44" s="81">
        <v>0.03999999999999915</v>
      </c>
      <c r="F44" s="81">
        <v>0</v>
      </c>
      <c r="G44" s="81">
        <v>0.030000000000001137</v>
      </c>
      <c r="H44" s="81">
        <v>0.0600000000000005</v>
      </c>
      <c r="I44" s="81">
        <v>0.16000000000000014</v>
      </c>
      <c r="J44" s="81">
        <v>0.23000000000000043</v>
      </c>
      <c r="K44" s="81">
        <v>0.14000000000000057</v>
      </c>
      <c r="L44" s="84" t="s">
        <v>67</v>
      </c>
      <c r="M44" s="81">
        <v>0.05000000000000071</v>
      </c>
      <c r="N44" s="81">
        <v>-0.6299999999999955</v>
      </c>
      <c r="O44" s="81">
        <v>-0.05000000000000071</v>
      </c>
      <c r="P44" s="82">
        <v>0.08999999999999986</v>
      </c>
    </row>
    <row r="45" spans="1:16" ht="13.5">
      <c r="A45" s="110"/>
      <c r="B45" s="104" t="s">
        <v>2</v>
      </c>
      <c r="C45" s="21" t="s">
        <v>79</v>
      </c>
      <c r="D45" s="26">
        <v>121.94</v>
      </c>
      <c r="E45" s="26">
        <v>23.83</v>
      </c>
      <c r="F45" s="26">
        <v>0</v>
      </c>
      <c r="G45" s="26">
        <v>10.23</v>
      </c>
      <c r="H45" s="26">
        <v>13.82</v>
      </c>
      <c r="I45" s="26">
        <v>30.1</v>
      </c>
      <c r="J45" s="26">
        <v>29.76</v>
      </c>
      <c r="K45" s="26">
        <v>22.68</v>
      </c>
      <c r="L45" s="19" t="s">
        <v>67</v>
      </c>
      <c r="M45" s="26">
        <v>11.02</v>
      </c>
      <c r="N45" s="26">
        <v>116.36</v>
      </c>
      <c r="O45" s="26">
        <v>7.43</v>
      </c>
      <c r="P45" s="27">
        <v>37.87</v>
      </c>
    </row>
    <row r="46" spans="1:16" ht="13.5">
      <c r="A46" s="110"/>
      <c r="B46" s="105"/>
      <c r="C46" s="32" t="s">
        <v>107</v>
      </c>
      <c r="D46" s="4">
        <v>122.03</v>
      </c>
      <c r="E46" s="4">
        <v>23.88</v>
      </c>
      <c r="F46" s="4">
        <v>0</v>
      </c>
      <c r="G46" s="4">
        <v>10.2</v>
      </c>
      <c r="H46" s="4">
        <v>14.02</v>
      </c>
      <c r="I46" s="4">
        <v>29.88</v>
      </c>
      <c r="J46" s="4">
        <v>29.67</v>
      </c>
      <c r="K46" s="4">
        <v>22.34</v>
      </c>
      <c r="L46" s="20" t="s">
        <v>67</v>
      </c>
      <c r="M46" s="4">
        <v>10.99</v>
      </c>
      <c r="N46" s="4">
        <v>115.28</v>
      </c>
      <c r="O46" s="4">
        <v>7.33</v>
      </c>
      <c r="P46" s="5">
        <v>37.66</v>
      </c>
    </row>
    <row r="47" spans="1:16" ht="14.25" thickBot="1">
      <c r="A47" s="110"/>
      <c r="B47" s="106"/>
      <c r="C47" s="22" t="s">
        <v>39</v>
      </c>
      <c r="D47" s="57">
        <v>0.09000000000000341</v>
      </c>
      <c r="E47" s="57">
        <v>0.05000000000000071</v>
      </c>
      <c r="F47" s="57">
        <v>0</v>
      </c>
      <c r="G47" s="57">
        <v>-0.030000000000001137</v>
      </c>
      <c r="H47" s="57">
        <v>0.1999999999999993</v>
      </c>
      <c r="I47" s="57">
        <v>-0.22000000000000242</v>
      </c>
      <c r="J47" s="57">
        <v>-0.08999999999999986</v>
      </c>
      <c r="K47" s="57">
        <v>-0.33999999999999986</v>
      </c>
      <c r="L47" s="83" t="s">
        <v>67</v>
      </c>
      <c r="M47" s="57">
        <v>0.02999999999999936</v>
      </c>
      <c r="N47" s="57">
        <v>-1.0799999999999983</v>
      </c>
      <c r="O47" s="57">
        <v>-0.09999999999999964</v>
      </c>
      <c r="P47" s="58">
        <v>-0.21000000000000085</v>
      </c>
    </row>
    <row r="48" spans="1:16" ht="13.5">
      <c r="A48" s="110"/>
      <c r="B48" s="107" t="s">
        <v>3</v>
      </c>
      <c r="C48" s="21" t="s">
        <v>79</v>
      </c>
      <c r="D48" s="23">
        <v>127.68</v>
      </c>
      <c r="E48" s="23">
        <v>26.83</v>
      </c>
      <c r="F48" s="23">
        <v>0</v>
      </c>
      <c r="G48" s="23">
        <v>11.65</v>
      </c>
      <c r="H48" s="23">
        <v>15.11</v>
      </c>
      <c r="I48" s="23">
        <v>31.78</v>
      </c>
      <c r="J48" s="23">
        <v>32.3</v>
      </c>
      <c r="K48" s="23">
        <v>26.66</v>
      </c>
      <c r="L48" s="24" t="s">
        <v>67</v>
      </c>
      <c r="M48" s="23">
        <v>10.45</v>
      </c>
      <c r="N48" s="23">
        <v>126.7</v>
      </c>
      <c r="O48" s="23">
        <v>9.36</v>
      </c>
      <c r="P48" s="25">
        <v>43.08</v>
      </c>
    </row>
    <row r="49" spans="1:16" ht="13.5">
      <c r="A49" s="110"/>
      <c r="B49" s="105"/>
      <c r="C49" s="32" t="s">
        <v>107</v>
      </c>
      <c r="D49" s="4">
        <v>127.8</v>
      </c>
      <c r="E49" s="4">
        <v>26.86</v>
      </c>
      <c r="F49" s="4">
        <v>0</v>
      </c>
      <c r="G49" s="4">
        <v>11.78</v>
      </c>
      <c r="H49" s="4">
        <v>15.45</v>
      </c>
      <c r="I49" s="4">
        <v>32.63</v>
      </c>
      <c r="J49" s="4">
        <v>32.86</v>
      </c>
      <c r="K49" s="4">
        <v>27.79</v>
      </c>
      <c r="L49" s="20" t="s">
        <v>67</v>
      </c>
      <c r="M49" s="4">
        <v>10.44</v>
      </c>
      <c r="N49" s="4">
        <v>126.51</v>
      </c>
      <c r="O49" s="4">
        <v>9.37</v>
      </c>
      <c r="P49" s="5">
        <v>43.78</v>
      </c>
    </row>
    <row r="50" spans="1:16" ht="14.25" thickBot="1">
      <c r="A50" s="110"/>
      <c r="B50" s="108"/>
      <c r="C50" s="22" t="s">
        <v>39</v>
      </c>
      <c r="D50" s="81">
        <v>0.11999999999999034</v>
      </c>
      <c r="E50" s="81">
        <v>0.030000000000001137</v>
      </c>
      <c r="F50" s="81">
        <v>0</v>
      </c>
      <c r="G50" s="81">
        <v>0.129999999999999</v>
      </c>
      <c r="H50" s="81">
        <v>0.33999999999999986</v>
      </c>
      <c r="I50" s="81">
        <v>0.8500000000000014</v>
      </c>
      <c r="J50" s="81">
        <v>0.5600000000000023</v>
      </c>
      <c r="K50" s="81">
        <v>1.129999999999999</v>
      </c>
      <c r="L50" s="84" t="s">
        <v>67</v>
      </c>
      <c r="M50" s="81">
        <v>0.009999999999999787</v>
      </c>
      <c r="N50" s="81">
        <v>-0.18999999999999773</v>
      </c>
      <c r="O50" s="81">
        <v>0.009999999999999787</v>
      </c>
      <c r="P50" s="82">
        <v>0.7000000000000028</v>
      </c>
    </row>
    <row r="51" spans="1:16" ht="13.5">
      <c r="A51" s="110"/>
      <c r="B51" s="104" t="s">
        <v>4</v>
      </c>
      <c r="C51" s="21" t="s">
        <v>79</v>
      </c>
      <c r="D51" s="26">
        <v>133.65</v>
      </c>
      <c r="E51" s="26">
        <v>30.25</v>
      </c>
      <c r="F51" s="26">
        <v>0</v>
      </c>
      <c r="G51" s="26">
        <v>13.6</v>
      </c>
      <c r="H51" s="26">
        <v>17</v>
      </c>
      <c r="I51" s="26">
        <v>34.56</v>
      </c>
      <c r="J51" s="26">
        <v>36.19</v>
      </c>
      <c r="K51" s="26">
        <v>33.71</v>
      </c>
      <c r="L51" s="19" t="s">
        <v>67</v>
      </c>
      <c r="M51" s="26">
        <v>9.98</v>
      </c>
      <c r="N51" s="26">
        <v>135.51</v>
      </c>
      <c r="O51" s="26">
        <v>11.56</v>
      </c>
      <c r="P51" s="27">
        <v>49.42</v>
      </c>
    </row>
    <row r="52" spans="1:16" ht="13.5">
      <c r="A52" s="110"/>
      <c r="B52" s="105"/>
      <c r="C52" s="32" t="s">
        <v>107</v>
      </c>
      <c r="D52" s="4">
        <v>133.93</v>
      </c>
      <c r="E52" s="4">
        <v>30.39</v>
      </c>
      <c r="F52" s="4">
        <v>0</v>
      </c>
      <c r="G52" s="4">
        <v>13.75</v>
      </c>
      <c r="H52" s="4">
        <v>17.41</v>
      </c>
      <c r="I52" s="4">
        <v>35.21</v>
      </c>
      <c r="J52" s="4">
        <v>37.22</v>
      </c>
      <c r="K52" s="4">
        <v>34.12</v>
      </c>
      <c r="L52" s="20" t="s">
        <v>67</v>
      </c>
      <c r="M52" s="4">
        <v>9.95</v>
      </c>
      <c r="N52" s="4">
        <v>136.6</v>
      </c>
      <c r="O52" s="4">
        <v>11.54</v>
      </c>
      <c r="P52" s="5">
        <v>50.14</v>
      </c>
    </row>
    <row r="53" spans="1:16" ht="14.25" thickBot="1">
      <c r="A53" s="110"/>
      <c r="B53" s="106"/>
      <c r="C53" s="22" t="s">
        <v>39</v>
      </c>
      <c r="D53" s="57">
        <v>0.28000000000000114</v>
      </c>
      <c r="E53" s="57">
        <v>0.14000000000000057</v>
      </c>
      <c r="F53" s="57">
        <v>0</v>
      </c>
      <c r="G53" s="57">
        <v>0.15000000000000036</v>
      </c>
      <c r="H53" s="57">
        <v>0.41000000000000014</v>
      </c>
      <c r="I53" s="57">
        <v>0.6499999999999986</v>
      </c>
      <c r="J53" s="57">
        <v>1.0300000000000011</v>
      </c>
      <c r="K53" s="57">
        <v>0.4099999999999966</v>
      </c>
      <c r="L53" s="83" t="s">
        <v>67</v>
      </c>
      <c r="M53" s="57">
        <v>0.030000000000001137</v>
      </c>
      <c r="N53" s="57">
        <v>1.0900000000000034</v>
      </c>
      <c r="O53" s="57">
        <v>-0.02000000000000135</v>
      </c>
      <c r="P53" s="58">
        <v>0.7199999999999989</v>
      </c>
    </row>
    <row r="54" spans="1:16" ht="13.5">
      <c r="A54" s="110"/>
      <c r="B54" s="107" t="s">
        <v>5</v>
      </c>
      <c r="C54" s="21" t="s">
        <v>79</v>
      </c>
      <c r="D54" s="23">
        <v>140.46</v>
      </c>
      <c r="E54" s="23">
        <v>34.62</v>
      </c>
      <c r="F54" s="23">
        <v>0</v>
      </c>
      <c r="G54" s="23">
        <v>16.11</v>
      </c>
      <c r="H54" s="23">
        <v>18.83</v>
      </c>
      <c r="I54" s="23">
        <v>37.8</v>
      </c>
      <c r="J54" s="23">
        <v>39.99</v>
      </c>
      <c r="K54" s="23">
        <v>40.98</v>
      </c>
      <c r="L54" s="24" t="s">
        <v>67</v>
      </c>
      <c r="M54" s="23">
        <v>9.58</v>
      </c>
      <c r="N54" s="23">
        <v>146.42</v>
      </c>
      <c r="O54" s="23">
        <v>13.71</v>
      </c>
      <c r="P54" s="25">
        <v>55.72</v>
      </c>
    </row>
    <row r="55" spans="1:16" ht="13.5">
      <c r="A55" s="110"/>
      <c r="B55" s="105"/>
      <c r="C55" s="32" t="s">
        <v>107</v>
      </c>
      <c r="D55" s="4">
        <v>140.31</v>
      </c>
      <c r="E55" s="4">
        <v>34.43</v>
      </c>
      <c r="F55" s="4">
        <v>0</v>
      </c>
      <c r="G55" s="4">
        <v>16.17</v>
      </c>
      <c r="H55" s="4">
        <v>18.96</v>
      </c>
      <c r="I55" s="4">
        <v>37.59</v>
      </c>
      <c r="J55" s="4">
        <v>40.93</v>
      </c>
      <c r="K55" s="4">
        <v>42.46</v>
      </c>
      <c r="L55" s="20" t="s">
        <v>67</v>
      </c>
      <c r="M55" s="4">
        <v>9.56</v>
      </c>
      <c r="N55" s="4">
        <v>146.08</v>
      </c>
      <c r="O55" s="4">
        <v>13.84</v>
      </c>
      <c r="P55" s="5">
        <v>56.21</v>
      </c>
    </row>
    <row r="56" spans="1:16" ht="14.25" thickBot="1">
      <c r="A56" s="110"/>
      <c r="B56" s="108"/>
      <c r="C56" s="22" t="s">
        <v>39</v>
      </c>
      <c r="D56" s="81">
        <v>-0.15000000000000568</v>
      </c>
      <c r="E56" s="81">
        <v>-0.18999999999999773</v>
      </c>
      <c r="F56" s="81">
        <v>0</v>
      </c>
      <c r="G56" s="81">
        <v>0.060000000000002274</v>
      </c>
      <c r="H56" s="81">
        <v>0.13000000000000256</v>
      </c>
      <c r="I56" s="81">
        <v>-0.20999999999999375</v>
      </c>
      <c r="J56" s="81">
        <v>0.9399999999999977</v>
      </c>
      <c r="K56" s="81">
        <v>1.480000000000004</v>
      </c>
      <c r="L56" s="84" t="s">
        <v>67</v>
      </c>
      <c r="M56" s="81">
        <v>0.019999999999999574</v>
      </c>
      <c r="N56" s="81">
        <v>-0.339999999999975</v>
      </c>
      <c r="O56" s="81">
        <v>0.129999999999999</v>
      </c>
      <c r="P56" s="82">
        <v>0.490000000000002</v>
      </c>
    </row>
    <row r="57" spans="1:16" ht="13.5">
      <c r="A57" s="110"/>
      <c r="B57" s="104" t="s">
        <v>6</v>
      </c>
      <c r="C57" s="21" t="s">
        <v>79</v>
      </c>
      <c r="D57" s="26">
        <v>147.01</v>
      </c>
      <c r="E57" s="26">
        <v>39.59</v>
      </c>
      <c r="F57" s="26">
        <v>0</v>
      </c>
      <c r="G57" s="26">
        <v>19.06</v>
      </c>
      <c r="H57" s="26">
        <v>19.95</v>
      </c>
      <c r="I57" s="26">
        <v>40.23</v>
      </c>
      <c r="J57" s="26">
        <v>42.98</v>
      </c>
      <c r="K57" s="26">
        <v>47.15</v>
      </c>
      <c r="L57" s="19" t="s">
        <v>67</v>
      </c>
      <c r="M57" s="26">
        <v>9.2</v>
      </c>
      <c r="N57" s="26">
        <v>153.37</v>
      </c>
      <c r="O57" s="26">
        <v>15.63</v>
      </c>
      <c r="P57" s="27">
        <v>60.9</v>
      </c>
    </row>
    <row r="58" spans="1:16" ht="13.5">
      <c r="A58" s="110"/>
      <c r="B58" s="105"/>
      <c r="C58" s="32" t="s">
        <v>107</v>
      </c>
      <c r="D58" s="4">
        <v>147.02</v>
      </c>
      <c r="E58" s="4">
        <v>39.55</v>
      </c>
      <c r="F58" s="4">
        <v>0</v>
      </c>
      <c r="G58" s="4">
        <v>19.17</v>
      </c>
      <c r="H58" s="4">
        <v>20.41</v>
      </c>
      <c r="I58" s="4">
        <v>41.16</v>
      </c>
      <c r="J58" s="4">
        <v>43.63</v>
      </c>
      <c r="K58" s="4">
        <v>47.72</v>
      </c>
      <c r="L58" s="20" t="s">
        <v>67</v>
      </c>
      <c r="M58" s="4">
        <v>9.17</v>
      </c>
      <c r="N58" s="4">
        <v>155.79</v>
      </c>
      <c r="O58" s="4">
        <v>15.72</v>
      </c>
      <c r="P58" s="5">
        <v>61.72</v>
      </c>
    </row>
    <row r="59" spans="1:16" ht="14.25" thickBot="1">
      <c r="A59" s="110"/>
      <c r="B59" s="106"/>
      <c r="C59" s="22" t="s">
        <v>39</v>
      </c>
      <c r="D59" s="57">
        <v>0.010000000000019327</v>
      </c>
      <c r="E59" s="57">
        <v>-0.04000000000000625</v>
      </c>
      <c r="F59" s="57">
        <v>0</v>
      </c>
      <c r="G59" s="57">
        <v>0.11000000000000298</v>
      </c>
      <c r="H59" s="57">
        <v>0.46000000000000085</v>
      </c>
      <c r="I59" s="57">
        <v>0.9299999999999997</v>
      </c>
      <c r="J59" s="57">
        <v>0.6500000000000057</v>
      </c>
      <c r="K59" s="57">
        <v>0.5700000000000003</v>
      </c>
      <c r="L59" s="83" t="s">
        <v>67</v>
      </c>
      <c r="M59" s="57">
        <v>0.02999999999999936</v>
      </c>
      <c r="N59" s="57">
        <v>2.4199999999999875</v>
      </c>
      <c r="O59" s="57">
        <v>0.08999999999999986</v>
      </c>
      <c r="P59" s="58">
        <v>0.8200000000000003</v>
      </c>
    </row>
    <row r="60" spans="1:16" ht="13.5">
      <c r="A60" s="110"/>
      <c r="B60" s="107" t="s">
        <v>7</v>
      </c>
      <c r="C60" s="21" t="s">
        <v>79</v>
      </c>
      <c r="D60" s="23">
        <v>151.59</v>
      </c>
      <c r="E60" s="23">
        <v>43.7</v>
      </c>
      <c r="F60" s="23">
        <v>0</v>
      </c>
      <c r="G60" s="23">
        <v>21.59</v>
      </c>
      <c r="H60" s="23">
        <v>20.95</v>
      </c>
      <c r="I60" s="23">
        <v>44.22</v>
      </c>
      <c r="J60" s="23">
        <v>44.81</v>
      </c>
      <c r="K60" s="23">
        <v>51.18</v>
      </c>
      <c r="L60" s="30">
        <v>297.89</v>
      </c>
      <c r="M60" s="23">
        <v>9.04</v>
      </c>
      <c r="N60" s="23">
        <v>164.27</v>
      </c>
      <c r="O60" s="23">
        <v>11.18</v>
      </c>
      <c r="P60" s="25">
        <v>44.18</v>
      </c>
    </row>
    <row r="61" spans="1:16" ht="13.5">
      <c r="A61" s="110"/>
      <c r="B61" s="105"/>
      <c r="C61" s="32" t="s">
        <v>107</v>
      </c>
      <c r="D61" s="4">
        <v>151.77</v>
      </c>
      <c r="E61" s="4">
        <v>43.88</v>
      </c>
      <c r="F61" s="4">
        <v>0</v>
      </c>
      <c r="G61" s="4">
        <v>21.79</v>
      </c>
      <c r="H61" s="4">
        <v>21.1</v>
      </c>
      <c r="I61" s="4">
        <v>44.36</v>
      </c>
      <c r="J61" s="4">
        <v>45.5</v>
      </c>
      <c r="K61" s="4">
        <v>50.81</v>
      </c>
      <c r="L61" s="11">
        <v>297.14</v>
      </c>
      <c r="M61" s="4">
        <v>9.03</v>
      </c>
      <c r="N61" s="4">
        <v>165.54</v>
      </c>
      <c r="O61" s="4">
        <v>11.2</v>
      </c>
      <c r="P61" s="5">
        <v>44.72</v>
      </c>
    </row>
    <row r="62" spans="1:16" ht="14.25" thickBot="1">
      <c r="A62" s="110"/>
      <c r="B62" s="108"/>
      <c r="C62" s="22" t="s">
        <v>39</v>
      </c>
      <c r="D62" s="81">
        <v>0.18000000000000682</v>
      </c>
      <c r="E62" s="81">
        <v>0.17999999999999972</v>
      </c>
      <c r="F62" s="81">
        <v>0</v>
      </c>
      <c r="G62" s="81">
        <v>0.1999999999999993</v>
      </c>
      <c r="H62" s="81">
        <v>0.15000000000000213</v>
      </c>
      <c r="I62" s="81">
        <v>0.14000000000000057</v>
      </c>
      <c r="J62" s="81">
        <v>0.6899999999999977</v>
      </c>
      <c r="K62" s="81">
        <v>-0.36999999999999744</v>
      </c>
      <c r="L62" s="86">
        <v>0.75</v>
      </c>
      <c r="M62" s="81">
        <v>0.009999999999999787</v>
      </c>
      <c r="N62" s="81">
        <v>1.2699999999999818</v>
      </c>
      <c r="O62" s="81">
        <v>0.019999999999999574</v>
      </c>
      <c r="P62" s="82">
        <v>0.5399999999999991</v>
      </c>
    </row>
    <row r="63" spans="1:16" ht="13.5">
      <c r="A63" s="110"/>
      <c r="B63" s="104" t="s">
        <v>8</v>
      </c>
      <c r="C63" s="21" t="s">
        <v>79</v>
      </c>
      <c r="D63" s="26">
        <v>154.77</v>
      </c>
      <c r="E63" s="26">
        <v>47.25</v>
      </c>
      <c r="F63" s="26">
        <v>0</v>
      </c>
      <c r="G63" s="26">
        <v>24.24</v>
      </c>
      <c r="H63" s="26">
        <v>24.09</v>
      </c>
      <c r="I63" s="26">
        <v>47.61</v>
      </c>
      <c r="J63" s="26">
        <v>47.16</v>
      </c>
      <c r="K63" s="26">
        <v>59.92</v>
      </c>
      <c r="L63" s="31">
        <v>283.01</v>
      </c>
      <c r="M63" s="26">
        <v>8.74</v>
      </c>
      <c r="N63" s="26">
        <v>171.82</v>
      </c>
      <c r="O63" s="26">
        <v>12.72</v>
      </c>
      <c r="P63" s="27">
        <v>51.02</v>
      </c>
    </row>
    <row r="64" spans="1:16" ht="13.5">
      <c r="A64" s="110"/>
      <c r="B64" s="105"/>
      <c r="C64" s="32" t="s">
        <v>107</v>
      </c>
      <c r="D64" s="4">
        <v>154.63</v>
      </c>
      <c r="E64" s="4">
        <v>46.89</v>
      </c>
      <c r="F64" s="4">
        <v>0</v>
      </c>
      <c r="G64" s="4">
        <v>24.17</v>
      </c>
      <c r="H64" s="4">
        <v>24.13</v>
      </c>
      <c r="I64" s="4">
        <v>47.83</v>
      </c>
      <c r="J64" s="4">
        <v>47.67</v>
      </c>
      <c r="K64" s="4">
        <v>60.94</v>
      </c>
      <c r="L64" s="11">
        <v>283.81</v>
      </c>
      <c r="M64" s="4">
        <v>8.7</v>
      </c>
      <c r="N64" s="4">
        <v>173.41</v>
      </c>
      <c r="O64" s="4">
        <v>12.77</v>
      </c>
      <c r="P64" s="5">
        <v>51.53</v>
      </c>
    </row>
    <row r="65" spans="1:16" ht="14.25" thickBot="1">
      <c r="A65" s="110"/>
      <c r="B65" s="106"/>
      <c r="C65" s="22" t="s">
        <v>39</v>
      </c>
      <c r="D65" s="57">
        <v>-0.14000000000001478</v>
      </c>
      <c r="E65" s="57">
        <v>-0.35999999999999943</v>
      </c>
      <c r="F65" s="57">
        <v>0</v>
      </c>
      <c r="G65" s="57">
        <v>-0.06999999999999673</v>
      </c>
      <c r="H65" s="57">
        <v>0.03999999999999915</v>
      </c>
      <c r="I65" s="57">
        <v>0.21999999999999886</v>
      </c>
      <c r="J65" s="57">
        <v>0.5100000000000051</v>
      </c>
      <c r="K65" s="57">
        <v>1.019999999999996</v>
      </c>
      <c r="L65" s="85">
        <v>-0.8000000000000114</v>
      </c>
      <c r="M65" s="57">
        <v>0.040000000000000924</v>
      </c>
      <c r="N65" s="57">
        <v>1.5900000000000034</v>
      </c>
      <c r="O65" s="57">
        <v>0.049999999999998934</v>
      </c>
      <c r="P65" s="58">
        <v>0.509999999999998</v>
      </c>
    </row>
    <row r="66" spans="1:16" ht="13.5">
      <c r="A66" s="110"/>
      <c r="B66" s="107" t="s">
        <v>9</v>
      </c>
      <c r="C66" s="21" t="s">
        <v>79</v>
      </c>
      <c r="D66" s="23">
        <v>156.25</v>
      </c>
      <c r="E66" s="23">
        <v>49.97</v>
      </c>
      <c r="F66" s="23">
        <v>0</v>
      </c>
      <c r="G66" s="23">
        <v>25.68</v>
      </c>
      <c r="H66" s="23">
        <v>25.08</v>
      </c>
      <c r="I66" s="23">
        <v>49.58</v>
      </c>
      <c r="J66" s="23">
        <v>47.68</v>
      </c>
      <c r="K66" s="23">
        <v>59.96</v>
      </c>
      <c r="L66" s="30">
        <v>284.96</v>
      </c>
      <c r="M66" s="23">
        <v>8.66</v>
      </c>
      <c r="N66" s="23">
        <v>174.33</v>
      </c>
      <c r="O66" s="23">
        <v>13.62</v>
      </c>
      <c r="P66" s="25">
        <v>53.42</v>
      </c>
    </row>
    <row r="67" spans="1:16" ht="13.5">
      <c r="A67" s="110"/>
      <c r="B67" s="105"/>
      <c r="C67" s="32" t="s">
        <v>107</v>
      </c>
      <c r="D67" s="4">
        <v>156.38</v>
      </c>
      <c r="E67" s="4">
        <v>49.83</v>
      </c>
      <c r="F67" s="4">
        <v>0</v>
      </c>
      <c r="G67" s="4">
        <v>25.88</v>
      </c>
      <c r="H67" s="4">
        <v>25.2</v>
      </c>
      <c r="I67" s="4">
        <v>50.28</v>
      </c>
      <c r="J67" s="4">
        <v>48.69</v>
      </c>
      <c r="K67" s="4">
        <v>61.21</v>
      </c>
      <c r="L67" s="11">
        <v>283.87</v>
      </c>
      <c r="M67" s="4">
        <v>8.62</v>
      </c>
      <c r="N67" s="4">
        <v>176.25</v>
      </c>
      <c r="O67" s="4">
        <v>13.72</v>
      </c>
      <c r="P67" s="5">
        <v>54.52</v>
      </c>
    </row>
    <row r="68" spans="1:16" ht="14.25" thickBot="1">
      <c r="A68" s="110"/>
      <c r="B68" s="108"/>
      <c r="C68" s="22" t="s">
        <v>39</v>
      </c>
      <c r="D68" s="81">
        <v>0.12999999999999545</v>
      </c>
      <c r="E68" s="81">
        <v>-0.14000000000000057</v>
      </c>
      <c r="F68" s="81">
        <v>0</v>
      </c>
      <c r="G68" s="81">
        <v>0.1999999999999993</v>
      </c>
      <c r="H68" s="81">
        <v>0.120000000000001</v>
      </c>
      <c r="I68" s="81">
        <v>0.7000000000000028</v>
      </c>
      <c r="J68" s="81">
        <v>1.009999999999998</v>
      </c>
      <c r="K68" s="81">
        <v>1.25</v>
      </c>
      <c r="L68" s="86">
        <v>1.089999999999975</v>
      </c>
      <c r="M68" s="81">
        <v>0.040000000000000924</v>
      </c>
      <c r="N68" s="81">
        <v>1.9199999999999875</v>
      </c>
      <c r="O68" s="81">
        <v>0.10000000000000142</v>
      </c>
      <c r="P68" s="82">
        <v>1.1000000000000014</v>
      </c>
    </row>
    <row r="69" spans="1:16" ht="13.5">
      <c r="A69" s="110"/>
      <c r="B69" s="104" t="s">
        <v>10</v>
      </c>
      <c r="C69" s="21" t="s">
        <v>79</v>
      </c>
      <c r="D69" s="26">
        <v>156.8</v>
      </c>
      <c r="E69" s="26">
        <v>51.53</v>
      </c>
      <c r="F69" s="26">
        <v>0</v>
      </c>
      <c r="G69" s="26">
        <v>25.5</v>
      </c>
      <c r="H69" s="26">
        <v>23.73</v>
      </c>
      <c r="I69" s="26">
        <v>49.05</v>
      </c>
      <c r="J69" s="26">
        <v>48.06</v>
      </c>
      <c r="K69" s="26">
        <v>52.6</v>
      </c>
      <c r="L69" s="31">
        <v>297.84</v>
      </c>
      <c r="M69" s="26">
        <v>8.73</v>
      </c>
      <c r="N69" s="26">
        <v>173.16</v>
      </c>
      <c r="O69" s="26">
        <v>13.64</v>
      </c>
      <c r="P69" s="27">
        <v>51.94</v>
      </c>
    </row>
    <row r="70" spans="1:16" ht="13.5">
      <c r="A70" s="110"/>
      <c r="B70" s="105"/>
      <c r="C70" s="32" t="s">
        <v>107</v>
      </c>
      <c r="D70" s="4">
        <v>156.82</v>
      </c>
      <c r="E70" s="4">
        <v>51.33</v>
      </c>
      <c r="F70" s="4">
        <v>0</v>
      </c>
      <c r="G70" s="4">
        <v>25.68</v>
      </c>
      <c r="H70" s="4">
        <v>23.81</v>
      </c>
      <c r="I70" s="4">
        <v>48.89</v>
      </c>
      <c r="J70" s="4">
        <v>48.57</v>
      </c>
      <c r="K70" s="4">
        <v>52.32</v>
      </c>
      <c r="L70" s="11">
        <v>296.5</v>
      </c>
      <c r="M70" s="4">
        <v>8.74</v>
      </c>
      <c r="N70" s="4">
        <v>173.38</v>
      </c>
      <c r="O70" s="4">
        <v>13.49</v>
      </c>
      <c r="P70" s="5">
        <v>52.09</v>
      </c>
    </row>
    <row r="71" spans="1:16" ht="14.25" thickBot="1">
      <c r="A71" s="110"/>
      <c r="B71" s="106"/>
      <c r="C71" s="22" t="s">
        <v>39</v>
      </c>
      <c r="D71" s="57">
        <v>0.01999999999998181</v>
      </c>
      <c r="E71" s="57">
        <v>-0.20000000000000284</v>
      </c>
      <c r="F71" s="57">
        <v>0</v>
      </c>
      <c r="G71" s="57">
        <v>0.17999999999999972</v>
      </c>
      <c r="H71" s="57">
        <v>0.0799999999999983</v>
      </c>
      <c r="I71" s="57">
        <v>-0.1599999999999966</v>
      </c>
      <c r="J71" s="57">
        <v>0.509999999999998</v>
      </c>
      <c r="K71" s="57">
        <v>-0.28000000000000114</v>
      </c>
      <c r="L71" s="85">
        <v>1.339999999999975</v>
      </c>
      <c r="M71" s="57">
        <v>-0.009999999999999787</v>
      </c>
      <c r="N71" s="57">
        <v>0.21999999999999886</v>
      </c>
      <c r="O71" s="57">
        <v>-0.15000000000000036</v>
      </c>
      <c r="P71" s="58">
        <v>0.15000000000000568</v>
      </c>
    </row>
    <row r="72" spans="1:16" ht="13.5">
      <c r="A72" s="110"/>
      <c r="B72" s="107" t="s">
        <v>11</v>
      </c>
      <c r="C72" s="21" t="s">
        <v>79</v>
      </c>
      <c r="D72" s="23">
        <v>157.3</v>
      </c>
      <c r="E72" s="23">
        <v>52.42</v>
      </c>
      <c r="F72" s="23">
        <v>0</v>
      </c>
      <c r="G72" s="23">
        <v>26.5</v>
      </c>
      <c r="H72" s="23">
        <v>24.42</v>
      </c>
      <c r="I72" s="23">
        <v>50.56</v>
      </c>
      <c r="J72" s="23">
        <v>48.63</v>
      </c>
      <c r="K72" s="23">
        <v>53.75</v>
      </c>
      <c r="L72" s="30">
        <v>297.43</v>
      </c>
      <c r="M72" s="23">
        <v>8.74</v>
      </c>
      <c r="N72" s="23">
        <v>173.23</v>
      </c>
      <c r="O72" s="23">
        <v>14.07</v>
      </c>
      <c r="P72" s="25">
        <v>53.25</v>
      </c>
    </row>
    <row r="73" spans="1:16" ht="13.5">
      <c r="A73" s="110"/>
      <c r="B73" s="105"/>
      <c r="C73" s="32" t="s">
        <v>107</v>
      </c>
      <c r="D73" s="4">
        <v>157.37</v>
      </c>
      <c r="E73" s="4">
        <v>52.4</v>
      </c>
      <c r="F73" s="4">
        <v>0</v>
      </c>
      <c r="G73" s="4">
        <v>26.26</v>
      </c>
      <c r="H73" s="4">
        <v>24.45</v>
      </c>
      <c r="I73" s="4">
        <v>50.5</v>
      </c>
      <c r="J73" s="4">
        <v>48.7</v>
      </c>
      <c r="K73" s="4">
        <v>54.88</v>
      </c>
      <c r="L73" s="11">
        <v>297.78</v>
      </c>
      <c r="M73" s="4">
        <v>8.71</v>
      </c>
      <c r="N73" s="4">
        <v>174.06</v>
      </c>
      <c r="O73" s="4">
        <v>13.99</v>
      </c>
      <c r="P73" s="5">
        <v>53.4</v>
      </c>
    </row>
    <row r="74" spans="1:16" ht="14.25" thickBot="1">
      <c r="A74" s="110"/>
      <c r="B74" s="108"/>
      <c r="C74" s="22" t="s">
        <v>39</v>
      </c>
      <c r="D74" s="81">
        <v>0.06999999999999318</v>
      </c>
      <c r="E74" s="81">
        <v>-0.020000000000003126</v>
      </c>
      <c r="F74" s="81">
        <v>0</v>
      </c>
      <c r="G74" s="81">
        <v>-0.23999999999999844</v>
      </c>
      <c r="H74" s="81">
        <v>0.029999999999997584</v>
      </c>
      <c r="I74" s="81">
        <v>-0.060000000000002274</v>
      </c>
      <c r="J74" s="81">
        <v>0.07000000000000028</v>
      </c>
      <c r="K74" s="81">
        <v>1.1300000000000026</v>
      </c>
      <c r="L74" s="86">
        <v>-0.3499999999999659</v>
      </c>
      <c r="M74" s="81">
        <v>0.02999999999999936</v>
      </c>
      <c r="N74" s="81">
        <v>0.8300000000000125</v>
      </c>
      <c r="O74" s="81">
        <v>-0.08000000000000007</v>
      </c>
      <c r="P74" s="82">
        <v>0.14999999999999858</v>
      </c>
    </row>
    <row r="75" spans="1:16" ht="13.5">
      <c r="A75" s="110"/>
      <c r="B75" s="104" t="s">
        <v>12</v>
      </c>
      <c r="C75" s="21" t="s">
        <v>79</v>
      </c>
      <c r="D75" s="26">
        <v>157.65</v>
      </c>
      <c r="E75" s="26">
        <v>52.9</v>
      </c>
      <c r="F75" s="26">
        <v>0</v>
      </c>
      <c r="G75" s="26">
        <v>27.05</v>
      </c>
      <c r="H75" s="26">
        <v>25.05</v>
      </c>
      <c r="I75" s="26">
        <v>52.2</v>
      </c>
      <c r="J75" s="26">
        <v>49.12</v>
      </c>
      <c r="K75" s="26">
        <v>54.27</v>
      </c>
      <c r="L75" s="31">
        <v>298.9</v>
      </c>
      <c r="M75" s="26">
        <v>8.75</v>
      </c>
      <c r="N75" s="26">
        <v>174.67</v>
      </c>
      <c r="O75" s="26">
        <v>14.54</v>
      </c>
      <c r="P75" s="27">
        <v>54.58</v>
      </c>
    </row>
    <row r="76" spans="1:16" ht="13.5">
      <c r="A76" s="110"/>
      <c r="B76" s="105"/>
      <c r="C76" s="32" t="s">
        <v>107</v>
      </c>
      <c r="D76" s="4">
        <v>157.55</v>
      </c>
      <c r="E76" s="4">
        <v>52.67</v>
      </c>
      <c r="F76" s="4">
        <v>0</v>
      </c>
      <c r="G76" s="4">
        <v>26.8</v>
      </c>
      <c r="H76" s="4">
        <v>24.85</v>
      </c>
      <c r="I76" s="4">
        <v>51.82</v>
      </c>
      <c r="J76" s="4">
        <v>49.04</v>
      </c>
      <c r="K76" s="4">
        <v>53.08</v>
      </c>
      <c r="L76" s="11">
        <v>300.61</v>
      </c>
      <c r="M76" s="4">
        <v>8.75</v>
      </c>
      <c r="N76" s="4">
        <v>174.81</v>
      </c>
      <c r="O76" s="4">
        <v>14.36</v>
      </c>
      <c r="P76" s="5">
        <v>54.19</v>
      </c>
    </row>
    <row r="77" spans="1:16" ht="14.25" thickBot="1">
      <c r="A77" s="111"/>
      <c r="B77" s="106"/>
      <c r="C77" s="22" t="s">
        <v>39</v>
      </c>
      <c r="D77" s="57">
        <v>-0.09999999999999432</v>
      </c>
      <c r="E77" s="57">
        <v>-0.22999999999999687</v>
      </c>
      <c r="F77" s="57">
        <v>0</v>
      </c>
      <c r="G77" s="57">
        <v>-0.25</v>
      </c>
      <c r="H77" s="57">
        <v>-0.1999999999999993</v>
      </c>
      <c r="I77" s="57">
        <v>-0.38000000000000256</v>
      </c>
      <c r="J77" s="57">
        <v>-0.0799999999999983</v>
      </c>
      <c r="K77" s="57">
        <v>-1.1900000000000048</v>
      </c>
      <c r="L77" s="85">
        <v>-1.7100000000000364</v>
      </c>
      <c r="M77" s="57">
        <v>0</v>
      </c>
      <c r="N77" s="57">
        <v>0.14000000000001478</v>
      </c>
      <c r="O77" s="57">
        <v>-0.17999999999999972</v>
      </c>
      <c r="P77" s="58">
        <v>-0.39000000000000057</v>
      </c>
    </row>
  </sheetData>
  <sheetProtection/>
  <mergeCells count="33">
    <mergeCell ref="A2:A3"/>
    <mergeCell ref="B2:B3"/>
    <mergeCell ref="C2:C3"/>
    <mergeCell ref="A4:A39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72:B74"/>
    <mergeCell ref="B40:B41"/>
    <mergeCell ref="B75:B77"/>
    <mergeCell ref="A1:P1"/>
    <mergeCell ref="B37:B39"/>
    <mergeCell ref="A42:A77"/>
    <mergeCell ref="B42:B44"/>
    <mergeCell ref="B45:B47"/>
    <mergeCell ref="B48:B50"/>
    <mergeCell ref="B51:B53"/>
    <mergeCell ref="B54:B56"/>
    <mergeCell ref="A40:A41"/>
    <mergeCell ref="C40:C41"/>
    <mergeCell ref="B63:B65"/>
    <mergeCell ref="B66:B68"/>
    <mergeCell ref="B69:B71"/>
    <mergeCell ref="B57:B59"/>
    <mergeCell ref="B60:B62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3" r:id="rId1"/>
  <headerFooter alignWithMargins="0">
    <oddHeader>&amp;C&amp;"ＭＳ Ｐゴシック,太字"&amp;16群馬県平均比較（平成２９年度と平成３０年度）&amp;"ＭＳ Ｐゴシック,標準"&amp;11
</oddHeader>
    <oddFooter>&amp;R　　　&amp;D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150" zoomScaleNormal="150" zoomScalePageLayoutView="0" workbookViewId="0" topLeftCell="A1">
      <selection activeCell="A40" sqref="A40:O41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5" width="9.375" style="1" customWidth="1"/>
    <col min="16" max="16384" width="9.00390625" style="1" customWidth="1"/>
  </cols>
  <sheetData>
    <row r="1" spans="1:15" ht="24" customHeight="1" thickBot="1">
      <c r="A1" s="127" t="s">
        <v>108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6" t="s">
        <v>103</v>
      </c>
      <c r="O1" s="126"/>
    </row>
    <row r="2" spans="1:15" s="3" customFormat="1" ht="27" customHeight="1">
      <c r="A2" s="117" t="s">
        <v>46</v>
      </c>
      <c r="B2" s="15"/>
      <c r="C2" s="13" t="s">
        <v>43</v>
      </c>
      <c r="D2" s="59" t="s">
        <v>91</v>
      </c>
      <c r="E2" s="60" t="s">
        <v>92</v>
      </c>
      <c r="F2" s="60" t="s">
        <v>93</v>
      </c>
      <c r="G2" s="60" t="s">
        <v>94</v>
      </c>
      <c r="H2" s="12" t="s">
        <v>49</v>
      </c>
      <c r="I2" s="12" t="s">
        <v>55</v>
      </c>
      <c r="J2" s="12" t="s">
        <v>50</v>
      </c>
      <c r="K2" s="12" t="s">
        <v>104</v>
      </c>
      <c r="L2" s="60" t="s">
        <v>48</v>
      </c>
      <c r="M2" s="12" t="s">
        <v>57</v>
      </c>
      <c r="N2" s="60" t="s">
        <v>95</v>
      </c>
      <c r="O2" s="61" t="s">
        <v>87</v>
      </c>
    </row>
    <row r="3" spans="1:15" s="3" customFormat="1" ht="18.75" customHeight="1" thickBot="1">
      <c r="A3" s="118"/>
      <c r="B3" s="16" t="s">
        <v>44</v>
      </c>
      <c r="C3" s="62"/>
      <c r="D3" s="63" t="s">
        <v>34</v>
      </c>
      <c r="E3" s="64" t="s">
        <v>105</v>
      </c>
      <c r="F3" s="64" t="s">
        <v>106</v>
      </c>
      <c r="G3" s="64" t="s">
        <v>105</v>
      </c>
      <c r="H3" s="64" t="s">
        <v>96</v>
      </c>
      <c r="I3" s="64" t="s">
        <v>106</v>
      </c>
      <c r="J3" s="64" t="s">
        <v>97</v>
      </c>
      <c r="K3" s="64" t="s">
        <v>96</v>
      </c>
      <c r="L3" s="64" t="s">
        <v>98</v>
      </c>
      <c r="M3" s="64" t="s">
        <v>34</v>
      </c>
      <c r="N3" s="64" t="s">
        <v>99</v>
      </c>
      <c r="O3" s="65" t="s">
        <v>90</v>
      </c>
    </row>
    <row r="4" spans="1:15" s="3" customFormat="1" ht="13.5" customHeight="1">
      <c r="A4" s="128" t="s">
        <v>61</v>
      </c>
      <c r="B4" s="122" t="s">
        <v>100</v>
      </c>
      <c r="C4" s="66" t="s">
        <v>68</v>
      </c>
      <c r="D4" s="67">
        <v>7852</v>
      </c>
      <c r="E4" s="68">
        <v>7734</v>
      </c>
      <c r="F4" s="68">
        <v>0</v>
      </c>
      <c r="G4" s="68">
        <v>7799</v>
      </c>
      <c r="H4" s="68">
        <v>7562</v>
      </c>
      <c r="I4" s="68">
        <v>7816</v>
      </c>
      <c r="J4" s="68">
        <v>7783</v>
      </c>
      <c r="K4" s="68">
        <v>7770</v>
      </c>
      <c r="L4" s="68">
        <v>7763</v>
      </c>
      <c r="M4" s="68">
        <v>7812</v>
      </c>
      <c r="N4" s="68">
        <v>7818</v>
      </c>
      <c r="O4" s="69">
        <v>7392</v>
      </c>
    </row>
    <row r="5" spans="1:15" s="3" customFormat="1" ht="13.5">
      <c r="A5" s="129"/>
      <c r="B5" s="120"/>
      <c r="C5" s="70" t="s">
        <v>101</v>
      </c>
      <c r="D5" s="71">
        <v>117.27</v>
      </c>
      <c r="E5" s="72">
        <v>21.7</v>
      </c>
      <c r="F5" s="72">
        <v>0</v>
      </c>
      <c r="G5" s="72">
        <v>9.24</v>
      </c>
      <c r="H5" s="72">
        <v>12.15</v>
      </c>
      <c r="I5" s="72">
        <v>25.45</v>
      </c>
      <c r="J5" s="72">
        <v>27.12</v>
      </c>
      <c r="K5" s="72">
        <v>18.96</v>
      </c>
      <c r="L5" s="72">
        <v>11.54</v>
      </c>
      <c r="M5" s="72">
        <v>112.15</v>
      </c>
      <c r="N5" s="72">
        <v>8.06</v>
      </c>
      <c r="O5" s="73">
        <v>30.5</v>
      </c>
    </row>
    <row r="6" spans="1:15" s="3" customFormat="1" ht="13.5">
      <c r="A6" s="129"/>
      <c r="B6" s="121"/>
      <c r="C6" s="70" t="s">
        <v>102</v>
      </c>
      <c r="D6" s="71">
        <v>5.14</v>
      </c>
      <c r="E6" s="72">
        <v>3.34</v>
      </c>
      <c r="F6" s="72">
        <v>0</v>
      </c>
      <c r="G6" s="72">
        <v>2.32</v>
      </c>
      <c r="H6" s="72">
        <v>4.99</v>
      </c>
      <c r="I6" s="72">
        <v>7.05</v>
      </c>
      <c r="J6" s="72">
        <v>5.61</v>
      </c>
      <c r="K6" s="72">
        <v>9.91</v>
      </c>
      <c r="L6" s="72">
        <v>1.12</v>
      </c>
      <c r="M6" s="72">
        <v>18.17</v>
      </c>
      <c r="N6" s="72">
        <v>3.31</v>
      </c>
      <c r="O6" s="73">
        <v>6.62</v>
      </c>
    </row>
    <row r="7" spans="1:15" s="3" customFormat="1" ht="13.5" customHeight="1">
      <c r="A7" s="129"/>
      <c r="B7" s="119" t="s">
        <v>13</v>
      </c>
      <c r="C7" s="70" t="s">
        <v>68</v>
      </c>
      <c r="D7" s="74">
        <v>8126</v>
      </c>
      <c r="E7" s="75">
        <v>8011</v>
      </c>
      <c r="F7" s="75">
        <v>0</v>
      </c>
      <c r="G7" s="75">
        <v>8065</v>
      </c>
      <c r="H7" s="75">
        <v>7898</v>
      </c>
      <c r="I7" s="75">
        <v>8060</v>
      </c>
      <c r="J7" s="75">
        <v>8045</v>
      </c>
      <c r="K7" s="75">
        <v>8032</v>
      </c>
      <c r="L7" s="75">
        <v>7979</v>
      </c>
      <c r="M7" s="75">
        <v>8042</v>
      </c>
      <c r="N7" s="75">
        <v>8051</v>
      </c>
      <c r="O7" s="76">
        <v>7709</v>
      </c>
    </row>
    <row r="8" spans="1:15" s="3" customFormat="1" ht="13.5">
      <c r="A8" s="129"/>
      <c r="B8" s="120"/>
      <c r="C8" s="70" t="s">
        <v>101</v>
      </c>
      <c r="D8" s="71">
        <v>123.01</v>
      </c>
      <c r="E8" s="72">
        <v>24.38</v>
      </c>
      <c r="F8" s="72">
        <v>0</v>
      </c>
      <c r="G8" s="72">
        <v>10.84</v>
      </c>
      <c r="H8" s="72">
        <v>14.39</v>
      </c>
      <c r="I8" s="72">
        <v>26.95</v>
      </c>
      <c r="J8" s="72">
        <v>30.64</v>
      </c>
      <c r="K8" s="72">
        <v>27.56</v>
      </c>
      <c r="L8" s="72">
        <v>10.67</v>
      </c>
      <c r="M8" s="72">
        <v>122.89</v>
      </c>
      <c r="N8" s="72">
        <v>11.15</v>
      </c>
      <c r="O8" s="73">
        <v>36.99</v>
      </c>
    </row>
    <row r="9" spans="1:15" s="3" customFormat="1" ht="13.5">
      <c r="A9" s="129"/>
      <c r="B9" s="121"/>
      <c r="C9" s="70" t="s">
        <v>102</v>
      </c>
      <c r="D9" s="71">
        <v>5.38</v>
      </c>
      <c r="E9" s="72">
        <v>4.11</v>
      </c>
      <c r="F9" s="72">
        <v>0</v>
      </c>
      <c r="G9" s="72">
        <v>2.66</v>
      </c>
      <c r="H9" s="72">
        <v>5.34</v>
      </c>
      <c r="I9" s="72">
        <v>7.34</v>
      </c>
      <c r="J9" s="72">
        <v>6.44</v>
      </c>
      <c r="K9" s="72">
        <v>13.95</v>
      </c>
      <c r="L9" s="72">
        <v>0.96</v>
      </c>
      <c r="M9" s="72">
        <v>18.75</v>
      </c>
      <c r="N9" s="72">
        <v>4.62</v>
      </c>
      <c r="O9" s="73">
        <v>7.39</v>
      </c>
    </row>
    <row r="10" spans="1:15" s="3" customFormat="1" ht="13.5" customHeight="1">
      <c r="A10" s="129"/>
      <c r="B10" s="119" t="s">
        <v>14</v>
      </c>
      <c r="C10" s="70" t="s">
        <v>68</v>
      </c>
      <c r="D10" s="74">
        <v>8502</v>
      </c>
      <c r="E10" s="75">
        <v>8351</v>
      </c>
      <c r="F10" s="75">
        <v>0</v>
      </c>
      <c r="G10" s="75">
        <v>8433</v>
      </c>
      <c r="H10" s="75">
        <v>8325</v>
      </c>
      <c r="I10" s="75">
        <v>8389</v>
      </c>
      <c r="J10" s="75">
        <v>8413</v>
      </c>
      <c r="K10" s="75">
        <v>8385</v>
      </c>
      <c r="L10" s="75">
        <v>8341</v>
      </c>
      <c r="M10" s="75">
        <v>8414</v>
      </c>
      <c r="N10" s="75">
        <v>8434</v>
      </c>
      <c r="O10" s="76">
        <v>8090</v>
      </c>
    </row>
    <row r="11" spans="1:15" s="3" customFormat="1" ht="13.5">
      <c r="A11" s="129"/>
      <c r="B11" s="120"/>
      <c r="C11" s="70" t="s">
        <v>101</v>
      </c>
      <c r="D11" s="71">
        <v>128.58</v>
      </c>
      <c r="E11" s="72">
        <v>27.47</v>
      </c>
      <c r="F11" s="72">
        <v>0</v>
      </c>
      <c r="G11" s="72">
        <v>12.45</v>
      </c>
      <c r="H11" s="72">
        <v>16.2</v>
      </c>
      <c r="I11" s="72">
        <v>28.96</v>
      </c>
      <c r="J11" s="72">
        <v>34.16</v>
      </c>
      <c r="K11" s="72">
        <v>34.83</v>
      </c>
      <c r="L11" s="72">
        <v>10.16</v>
      </c>
      <c r="M11" s="72">
        <v>132.81</v>
      </c>
      <c r="N11" s="72">
        <v>14.52</v>
      </c>
      <c r="O11" s="73">
        <v>42.65</v>
      </c>
    </row>
    <row r="12" spans="1:15" s="3" customFormat="1" ht="13.5">
      <c r="A12" s="129"/>
      <c r="B12" s="121"/>
      <c r="C12" s="70" t="s">
        <v>102</v>
      </c>
      <c r="D12" s="71">
        <v>5.62</v>
      </c>
      <c r="E12" s="72">
        <v>5.07</v>
      </c>
      <c r="F12" s="72">
        <v>0</v>
      </c>
      <c r="G12" s="72">
        <v>2.96</v>
      </c>
      <c r="H12" s="72">
        <v>5.8</v>
      </c>
      <c r="I12" s="72">
        <v>7.77</v>
      </c>
      <c r="J12" s="72">
        <v>7.85</v>
      </c>
      <c r="K12" s="72">
        <v>17.12</v>
      </c>
      <c r="L12" s="72">
        <v>0.94</v>
      </c>
      <c r="M12" s="72">
        <v>19.61</v>
      </c>
      <c r="N12" s="72">
        <v>5.88</v>
      </c>
      <c r="O12" s="73">
        <v>8.32</v>
      </c>
    </row>
    <row r="13" spans="1:15" s="3" customFormat="1" ht="13.5" customHeight="1">
      <c r="A13" s="129"/>
      <c r="B13" s="119" t="s">
        <v>15</v>
      </c>
      <c r="C13" s="70" t="s">
        <v>68</v>
      </c>
      <c r="D13" s="74">
        <v>8701</v>
      </c>
      <c r="E13" s="75">
        <v>8589</v>
      </c>
      <c r="F13" s="75">
        <v>0</v>
      </c>
      <c r="G13" s="75">
        <v>8610</v>
      </c>
      <c r="H13" s="75">
        <v>8517</v>
      </c>
      <c r="I13" s="75">
        <v>8592</v>
      </c>
      <c r="J13" s="75">
        <v>8588</v>
      </c>
      <c r="K13" s="75">
        <v>8590</v>
      </c>
      <c r="L13" s="75">
        <v>8569</v>
      </c>
      <c r="M13" s="75">
        <v>8532</v>
      </c>
      <c r="N13" s="75">
        <v>8596</v>
      </c>
      <c r="O13" s="76">
        <v>8308</v>
      </c>
    </row>
    <row r="14" spans="1:15" s="3" customFormat="1" ht="13.5">
      <c r="A14" s="129"/>
      <c r="B14" s="120"/>
      <c r="C14" s="70" t="s">
        <v>101</v>
      </c>
      <c r="D14" s="71">
        <v>134.04</v>
      </c>
      <c r="E14" s="72">
        <v>31.11</v>
      </c>
      <c r="F14" s="72">
        <v>0</v>
      </c>
      <c r="G14" s="72">
        <v>14.38</v>
      </c>
      <c r="H14" s="72">
        <v>18.07</v>
      </c>
      <c r="I14" s="72">
        <v>31.21</v>
      </c>
      <c r="J14" s="72">
        <v>38.49</v>
      </c>
      <c r="K14" s="72">
        <v>42.96</v>
      </c>
      <c r="L14" s="72">
        <v>9.68</v>
      </c>
      <c r="M14" s="72">
        <v>142.1</v>
      </c>
      <c r="N14" s="72">
        <v>18.14</v>
      </c>
      <c r="O14" s="73">
        <v>48.55</v>
      </c>
    </row>
    <row r="15" spans="1:15" s="3" customFormat="1" ht="13.5">
      <c r="A15" s="129"/>
      <c r="B15" s="121"/>
      <c r="C15" s="70" t="s">
        <v>102</v>
      </c>
      <c r="D15" s="71">
        <v>5.81</v>
      </c>
      <c r="E15" s="72">
        <v>6.25</v>
      </c>
      <c r="F15" s="72">
        <v>0</v>
      </c>
      <c r="G15" s="72">
        <v>3.28</v>
      </c>
      <c r="H15" s="72">
        <v>5.92</v>
      </c>
      <c r="I15" s="72">
        <v>8.16</v>
      </c>
      <c r="J15" s="72">
        <v>8.04</v>
      </c>
      <c r="K15" s="72">
        <v>19.89</v>
      </c>
      <c r="L15" s="72">
        <v>0.89</v>
      </c>
      <c r="M15" s="72">
        <v>20.12</v>
      </c>
      <c r="N15" s="72">
        <v>7.05</v>
      </c>
      <c r="O15" s="73">
        <v>8.89</v>
      </c>
    </row>
    <row r="16" spans="1:15" s="3" customFormat="1" ht="13.5" customHeight="1">
      <c r="A16" s="129"/>
      <c r="B16" s="119" t="s">
        <v>16</v>
      </c>
      <c r="C16" s="70" t="s">
        <v>68</v>
      </c>
      <c r="D16" s="74">
        <v>8791</v>
      </c>
      <c r="E16" s="75">
        <v>8720</v>
      </c>
      <c r="F16" s="75">
        <v>0</v>
      </c>
      <c r="G16" s="75">
        <v>8704</v>
      </c>
      <c r="H16" s="75">
        <v>8645</v>
      </c>
      <c r="I16" s="75">
        <v>8689</v>
      </c>
      <c r="J16" s="75">
        <v>8673</v>
      </c>
      <c r="K16" s="75">
        <v>8647</v>
      </c>
      <c r="L16" s="75">
        <v>8638</v>
      </c>
      <c r="M16" s="75">
        <v>8672</v>
      </c>
      <c r="N16" s="75">
        <v>8689</v>
      </c>
      <c r="O16" s="76">
        <v>8453</v>
      </c>
    </row>
    <row r="17" spans="1:15" s="3" customFormat="1" ht="13.5">
      <c r="A17" s="129"/>
      <c r="B17" s="120"/>
      <c r="C17" s="70" t="s">
        <v>101</v>
      </c>
      <c r="D17" s="71">
        <v>139.11</v>
      </c>
      <c r="E17" s="72">
        <v>34.51</v>
      </c>
      <c r="F17" s="72">
        <v>0</v>
      </c>
      <c r="G17" s="72">
        <v>16.41</v>
      </c>
      <c r="H17" s="72">
        <v>19.69</v>
      </c>
      <c r="I17" s="72">
        <v>32.97</v>
      </c>
      <c r="J17" s="72">
        <v>42.23</v>
      </c>
      <c r="K17" s="72">
        <v>51.37</v>
      </c>
      <c r="L17" s="72">
        <v>9.35</v>
      </c>
      <c r="M17" s="72">
        <v>150.88</v>
      </c>
      <c r="N17" s="72">
        <v>21.21</v>
      </c>
      <c r="O17" s="73">
        <v>53.75</v>
      </c>
    </row>
    <row r="18" spans="1:15" s="3" customFormat="1" ht="13.5">
      <c r="A18" s="129"/>
      <c r="B18" s="121"/>
      <c r="C18" s="70" t="s">
        <v>102</v>
      </c>
      <c r="D18" s="71">
        <v>6.39</v>
      </c>
      <c r="E18" s="72">
        <v>7.48</v>
      </c>
      <c r="F18" s="72">
        <v>0</v>
      </c>
      <c r="G18" s="72">
        <v>3.79</v>
      </c>
      <c r="H18" s="72">
        <v>6.02</v>
      </c>
      <c r="I18" s="72">
        <v>8.06</v>
      </c>
      <c r="J18" s="72">
        <v>7.88</v>
      </c>
      <c r="K18" s="72">
        <v>21.88</v>
      </c>
      <c r="L18" s="72">
        <v>0.89</v>
      </c>
      <c r="M18" s="72">
        <v>20.83</v>
      </c>
      <c r="N18" s="72">
        <v>7.97</v>
      </c>
      <c r="O18" s="73">
        <v>9.39</v>
      </c>
    </row>
    <row r="19" spans="1:15" s="3" customFormat="1" ht="13.5" customHeight="1">
      <c r="A19" s="129"/>
      <c r="B19" s="119" t="s">
        <v>17</v>
      </c>
      <c r="C19" s="70" t="s">
        <v>68</v>
      </c>
      <c r="D19" s="74">
        <v>8700</v>
      </c>
      <c r="E19" s="75">
        <v>8650</v>
      </c>
      <c r="F19" s="75">
        <v>0</v>
      </c>
      <c r="G19" s="75">
        <v>8592</v>
      </c>
      <c r="H19" s="75">
        <v>8536</v>
      </c>
      <c r="I19" s="75">
        <v>8578</v>
      </c>
      <c r="J19" s="75">
        <v>8540</v>
      </c>
      <c r="K19" s="75">
        <v>8537</v>
      </c>
      <c r="L19" s="75">
        <v>8511</v>
      </c>
      <c r="M19" s="75">
        <v>8540</v>
      </c>
      <c r="N19" s="75">
        <v>8565</v>
      </c>
      <c r="O19" s="76">
        <v>8306</v>
      </c>
    </row>
    <row r="20" spans="1:15" s="3" customFormat="1" ht="13.5">
      <c r="A20" s="129"/>
      <c r="B20" s="120"/>
      <c r="C20" s="70" t="s">
        <v>101</v>
      </c>
      <c r="D20" s="71">
        <v>145.57</v>
      </c>
      <c r="E20" s="72">
        <v>39.21</v>
      </c>
      <c r="F20" s="72">
        <v>0</v>
      </c>
      <c r="G20" s="72">
        <v>19.44</v>
      </c>
      <c r="H20" s="72">
        <v>21.81</v>
      </c>
      <c r="I20" s="72">
        <v>35.82</v>
      </c>
      <c r="J20" s="72">
        <v>45.54</v>
      </c>
      <c r="K20" s="72">
        <v>58.83</v>
      </c>
      <c r="L20" s="72">
        <v>8.9</v>
      </c>
      <c r="M20" s="72">
        <v>162.34</v>
      </c>
      <c r="N20" s="72">
        <v>24.78</v>
      </c>
      <c r="O20" s="73">
        <v>59.76</v>
      </c>
    </row>
    <row r="21" spans="1:15" s="3" customFormat="1" ht="14.25" thickBot="1">
      <c r="A21" s="130"/>
      <c r="B21" s="123"/>
      <c r="C21" s="77" t="s">
        <v>102</v>
      </c>
      <c r="D21" s="78">
        <v>7.36</v>
      </c>
      <c r="E21" s="79">
        <v>8.84</v>
      </c>
      <c r="F21" s="79">
        <v>0</v>
      </c>
      <c r="G21" s="79">
        <v>4.84</v>
      </c>
      <c r="H21" s="79">
        <v>5.89</v>
      </c>
      <c r="I21" s="79">
        <v>8.68</v>
      </c>
      <c r="J21" s="79">
        <v>7.39</v>
      </c>
      <c r="K21" s="79">
        <v>22.94</v>
      </c>
      <c r="L21" s="79">
        <v>0.87</v>
      </c>
      <c r="M21" s="79">
        <v>22.89</v>
      </c>
      <c r="N21" s="79">
        <v>9.21</v>
      </c>
      <c r="O21" s="80">
        <v>9.59</v>
      </c>
    </row>
    <row r="22" spans="1:15" s="3" customFormat="1" ht="13.5" customHeight="1">
      <c r="A22" s="128" t="s">
        <v>62</v>
      </c>
      <c r="B22" s="122" t="s">
        <v>100</v>
      </c>
      <c r="C22" s="66" t="s">
        <v>68</v>
      </c>
      <c r="D22" s="67">
        <v>7594</v>
      </c>
      <c r="E22" s="68">
        <v>7538</v>
      </c>
      <c r="F22" s="68">
        <v>0</v>
      </c>
      <c r="G22" s="68">
        <v>7544</v>
      </c>
      <c r="H22" s="68">
        <v>7302</v>
      </c>
      <c r="I22" s="68">
        <v>7560</v>
      </c>
      <c r="J22" s="68">
        <v>7537</v>
      </c>
      <c r="K22" s="68">
        <v>7492</v>
      </c>
      <c r="L22" s="68">
        <v>7520</v>
      </c>
      <c r="M22" s="68">
        <v>7556</v>
      </c>
      <c r="N22" s="68">
        <v>7548</v>
      </c>
      <c r="O22" s="69">
        <v>7125</v>
      </c>
    </row>
    <row r="23" spans="1:15" s="3" customFormat="1" ht="13.5">
      <c r="A23" s="129"/>
      <c r="B23" s="120"/>
      <c r="C23" s="70" t="s">
        <v>101</v>
      </c>
      <c r="D23" s="71">
        <v>116.09</v>
      </c>
      <c r="E23" s="72">
        <v>21.25</v>
      </c>
      <c r="F23" s="72">
        <v>0</v>
      </c>
      <c r="G23" s="72">
        <v>8.65</v>
      </c>
      <c r="H23" s="72">
        <v>11.85</v>
      </c>
      <c r="I23" s="72">
        <v>27.96</v>
      </c>
      <c r="J23" s="72">
        <v>26.16</v>
      </c>
      <c r="K23" s="72">
        <v>16.16</v>
      </c>
      <c r="L23" s="72">
        <v>11.87</v>
      </c>
      <c r="M23" s="72">
        <v>105.34</v>
      </c>
      <c r="N23" s="72">
        <v>5.56</v>
      </c>
      <c r="O23" s="73">
        <v>30.75</v>
      </c>
    </row>
    <row r="24" spans="1:15" s="3" customFormat="1" ht="13.5">
      <c r="A24" s="129"/>
      <c r="B24" s="121"/>
      <c r="C24" s="70" t="s">
        <v>102</v>
      </c>
      <c r="D24" s="71">
        <v>5.05</v>
      </c>
      <c r="E24" s="72">
        <v>3.3</v>
      </c>
      <c r="F24" s="72">
        <v>0</v>
      </c>
      <c r="G24" s="72">
        <v>2.17</v>
      </c>
      <c r="H24" s="72">
        <v>4.77</v>
      </c>
      <c r="I24" s="72">
        <v>6.97</v>
      </c>
      <c r="J24" s="72">
        <v>5.02</v>
      </c>
      <c r="K24" s="72">
        <v>7.27</v>
      </c>
      <c r="L24" s="72">
        <v>1.1</v>
      </c>
      <c r="M24" s="72">
        <v>16.79</v>
      </c>
      <c r="N24" s="72">
        <v>1.95</v>
      </c>
      <c r="O24" s="73">
        <v>6.57</v>
      </c>
    </row>
    <row r="25" spans="1:15" s="3" customFormat="1" ht="13.5">
      <c r="A25" s="129"/>
      <c r="B25" s="119" t="s">
        <v>13</v>
      </c>
      <c r="C25" s="70" t="s">
        <v>68</v>
      </c>
      <c r="D25" s="74">
        <v>7757</v>
      </c>
      <c r="E25" s="75">
        <v>7694</v>
      </c>
      <c r="F25" s="75">
        <v>0</v>
      </c>
      <c r="G25" s="75">
        <v>7726</v>
      </c>
      <c r="H25" s="75">
        <v>7565</v>
      </c>
      <c r="I25" s="75">
        <v>7711</v>
      </c>
      <c r="J25" s="75">
        <v>7692</v>
      </c>
      <c r="K25" s="75">
        <v>7676</v>
      </c>
      <c r="L25" s="75">
        <v>7684</v>
      </c>
      <c r="M25" s="75">
        <v>7706</v>
      </c>
      <c r="N25" s="75">
        <v>7672</v>
      </c>
      <c r="O25" s="76">
        <v>7392</v>
      </c>
    </row>
    <row r="26" spans="1:15" s="3" customFormat="1" ht="13.5">
      <c r="A26" s="129"/>
      <c r="B26" s="120"/>
      <c r="C26" s="70" t="s">
        <v>101</v>
      </c>
      <c r="D26" s="71">
        <v>122.03</v>
      </c>
      <c r="E26" s="72">
        <v>23.88</v>
      </c>
      <c r="F26" s="72">
        <v>0</v>
      </c>
      <c r="G26" s="72">
        <v>10.2</v>
      </c>
      <c r="H26" s="72">
        <v>14.02</v>
      </c>
      <c r="I26" s="72">
        <v>29.88</v>
      </c>
      <c r="J26" s="72">
        <v>29.67</v>
      </c>
      <c r="K26" s="72">
        <v>22.34</v>
      </c>
      <c r="L26" s="72">
        <v>10.99</v>
      </c>
      <c r="M26" s="72">
        <v>115.28</v>
      </c>
      <c r="N26" s="72">
        <v>7.33</v>
      </c>
      <c r="O26" s="73">
        <v>37.66</v>
      </c>
    </row>
    <row r="27" spans="1:15" s="3" customFormat="1" ht="13.5">
      <c r="A27" s="129"/>
      <c r="B27" s="121"/>
      <c r="C27" s="70" t="s">
        <v>102</v>
      </c>
      <c r="D27" s="71">
        <v>5.37</v>
      </c>
      <c r="E27" s="72">
        <v>4.02</v>
      </c>
      <c r="F27" s="72">
        <v>0</v>
      </c>
      <c r="G27" s="72">
        <v>2.5</v>
      </c>
      <c r="H27" s="72">
        <v>5.06</v>
      </c>
      <c r="I27" s="72">
        <v>7.44</v>
      </c>
      <c r="J27" s="72">
        <v>5.74</v>
      </c>
      <c r="K27" s="72">
        <v>10.39</v>
      </c>
      <c r="L27" s="72">
        <v>0.95</v>
      </c>
      <c r="M27" s="72">
        <v>17.47</v>
      </c>
      <c r="N27" s="72">
        <v>2.55</v>
      </c>
      <c r="O27" s="73">
        <v>7.41</v>
      </c>
    </row>
    <row r="28" spans="1:15" s="3" customFormat="1" ht="13.5">
      <c r="A28" s="129"/>
      <c r="B28" s="119" t="s">
        <v>14</v>
      </c>
      <c r="C28" s="70" t="s">
        <v>68</v>
      </c>
      <c r="D28" s="74">
        <v>7892</v>
      </c>
      <c r="E28" s="75">
        <v>7831</v>
      </c>
      <c r="F28" s="75">
        <v>0</v>
      </c>
      <c r="G28" s="75">
        <v>7850</v>
      </c>
      <c r="H28" s="75">
        <v>7760</v>
      </c>
      <c r="I28" s="75">
        <v>7828</v>
      </c>
      <c r="J28" s="75">
        <v>7829</v>
      </c>
      <c r="K28" s="75">
        <v>7794</v>
      </c>
      <c r="L28" s="75">
        <v>7789</v>
      </c>
      <c r="M28" s="75">
        <v>7829</v>
      </c>
      <c r="N28" s="75">
        <v>7819</v>
      </c>
      <c r="O28" s="76">
        <v>7551</v>
      </c>
    </row>
    <row r="29" spans="1:15" s="3" customFormat="1" ht="13.5">
      <c r="A29" s="129"/>
      <c r="B29" s="120"/>
      <c r="C29" s="70" t="s">
        <v>101</v>
      </c>
      <c r="D29" s="71">
        <v>127.8</v>
      </c>
      <c r="E29" s="72">
        <v>26.86</v>
      </c>
      <c r="F29" s="72">
        <v>0</v>
      </c>
      <c r="G29" s="72">
        <v>11.78</v>
      </c>
      <c r="H29" s="72">
        <v>15.45</v>
      </c>
      <c r="I29" s="72">
        <v>32.63</v>
      </c>
      <c r="J29" s="72">
        <v>32.86</v>
      </c>
      <c r="K29" s="72">
        <v>27.79</v>
      </c>
      <c r="L29" s="72">
        <v>10.44</v>
      </c>
      <c r="M29" s="72">
        <v>126.51</v>
      </c>
      <c r="N29" s="72">
        <v>9.37</v>
      </c>
      <c r="O29" s="73">
        <v>43.78</v>
      </c>
    </row>
    <row r="30" spans="1:15" s="3" customFormat="1" ht="13.5">
      <c r="A30" s="129"/>
      <c r="B30" s="121"/>
      <c r="C30" s="70" t="s">
        <v>102</v>
      </c>
      <c r="D30" s="71">
        <v>5.58</v>
      </c>
      <c r="E30" s="72">
        <v>4.82</v>
      </c>
      <c r="F30" s="72">
        <v>0</v>
      </c>
      <c r="G30" s="72">
        <v>2.76</v>
      </c>
      <c r="H30" s="72">
        <v>5.3</v>
      </c>
      <c r="I30" s="72">
        <v>7.99</v>
      </c>
      <c r="J30" s="72">
        <v>7.19</v>
      </c>
      <c r="K30" s="72">
        <v>12.88</v>
      </c>
      <c r="L30" s="72">
        <v>0.88</v>
      </c>
      <c r="M30" s="72">
        <v>18.22</v>
      </c>
      <c r="N30" s="72">
        <v>3.21</v>
      </c>
      <c r="O30" s="73">
        <v>8.05</v>
      </c>
    </row>
    <row r="31" spans="1:15" s="3" customFormat="1" ht="13.5">
      <c r="A31" s="129"/>
      <c r="B31" s="119" t="s">
        <v>15</v>
      </c>
      <c r="C31" s="70" t="s">
        <v>68</v>
      </c>
      <c r="D31" s="74">
        <v>8241</v>
      </c>
      <c r="E31" s="75">
        <v>8193</v>
      </c>
      <c r="F31" s="75">
        <v>0</v>
      </c>
      <c r="G31" s="75">
        <v>8213</v>
      </c>
      <c r="H31" s="75">
        <v>8147</v>
      </c>
      <c r="I31" s="75">
        <v>8195</v>
      </c>
      <c r="J31" s="75">
        <v>8190</v>
      </c>
      <c r="K31" s="75">
        <v>8194</v>
      </c>
      <c r="L31" s="75">
        <v>8167</v>
      </c>
      <c r="M31" s="75">
        <v>8163</v>
      </c>
      <c r="N31" s="75">
        <v>8189</v>
      </c>
      <c r="O31" s="76">
        <v>7988</v>
      </c>
    </row>
    <row r="32" spans="1:15" s="3" customFormat="1" ht="13.5">
      <c r="A32" s="129"/>
      <c r="B32" s="120"/>
      <c r="C32" s="70" t="s">
        <v>101</v>
      </c>
      <c r="D32" s="71">
        <v>133.93</v>
      </c>
      <c r="E32" s="72">
        <v>30.39</v>
      </c>
      <c r="F32" s="72">
        <v>0</v>
      </c>
      <c r="G32" s="72">
        <v>13.75</v>
      </c>
      <c r="H32" s="72">
        <v>17.41</v>
      </c>
      <c r="I32" s="72">
        <v>35.21</v>
      </c>
      <c r="J32" s="72">
        <v>37.22</v>
      </c>
      <c r="K32" s="72">
        <v>34.12</v>
      </c>
      <c r="L32" s="72">
        <v>9.95</v>
      </c>
      <c r="M32" s="72">
        <v>136.6</v>
      </c>
      <c r="N32" s="72">
        <v>11.54</v>
      </c>
      <c r="O32" s="73">
        <v>50.14</v>
      </c>
    </row>
    <row r="33" spans="1:15" s="3" customFormat="1" ht="13.5">
      <c r="A33" s="129"/>
      <c r="B33" s="121"/>
      <c r="C33" s="70" t="s">
        <v>102</v>
      </c>
      <c r="D33" s="71">
        <v>6.32</v>
      </c>
      <c r="E33" s="72">
        <v>5.97</v>
      </c>
      <c r="F33" s="72">
        <v>0</v>
      </c>
      <c r="G33" s="72">
        <v>3.16</v>
      </c>
      <c r="H33" s="72">
        <v>5.45</v>
      </c>
      <c r="I33" s="72">
        <v>8.34</v>
      </c>
      <c r="J33" s="72">
        <v>7.15</v>
      </c>
      <c r="K33" s="72">
        <v>14.96</v>
      </c>
      <c r="L33" s="72">
        <v>0.82</v>
      </c>
      <c r="M33" s="72">
        <v>18.9</v>
      </c>
      <c r="N33" s="72">
        <v>3.9</v>
      </c>
      <c r="O33" s="73">
        <v>8.5</v>
      </c>
    </row>
    <row r="34" spans="1:15" s="3" customFormat="1" ht="13.5">
      <c r="A34" s="129"/>
      <c r="B34" s="119" t="s">
        <v>16</v>
      </c>
      <c r="C34" s="70" t="s">
        <v>68</v>
      </c>
      <c r="D34" s="74">
        <v>8266</v>
      </c>
      <c r="E34" s="75">
        <v>8234</v>
      </c>
      <c r="F34" s="75">
        <v>0</v>
      </c>
      <c r="G34" s="75">
        <v>8228</v>
      </c>
      <c r="H34" s="75">
        <v>8197</v>
      </c>
      <c r="I34" s="75">
        <v>8207</v>
      </c>
      <c r="J34" s="75">
        <v>8200</v>
      </c>
      <c r="K34" s="75">
        <v>8186</v>
      </c>
      <c r="L34" s="75">
        <v>8196</v>
      </c>
      <c r="M34" s="75">
        <v>8191</v>
      </c>
      <c r="N34" s="75">
        <v>8182</v>
      </c>
      <c r="O34" s="76">
        <v>8050</v>
      </c>
    </row>
    <row r="35" spans="1:15" s="3" customFormat="1" ht="13.5">
      <c r="A35" s="129"/>
      <c r="B35" s="120"/>
      <c r="C35" s="70" t="s">
        <v>101</v>
      </c>
      <c r="D35" s="71">
        <v>140.31</v>
      </c>
      <c r="E35" s="72">
        <v>34.43</v>
      </c>
      <c r="F35" s="72">
        <v>0</v>
      </c>
      <c r="G35" s="72">
        <v>16.17</v>
      </c>
      <c r="H35" s="72">
        <v>18.96</v>
      </c>
      <c r="I35" s="72">
        <v>37.59</v>
      </c>
      <c r="J35" s="72">
        <v>40.93</v>
      </c>
      <c r="K35" s="72">
        <v>42.46</v>
      </c>
      <c r="L35" s="72">
        <v>9.56</v>
      </c>
      <c r="M35" s="72">
        <v>146.08</v>
      </c>
      <c r="N35" s="72">
        <v>13.84</v>
      </c>
      <c r="O35" s="73">
        <v>56.21</v>
      </c>
    </row>
    <row r="36" spans="1:15" s="3" customFormat="1" ht="13.5">
      <c r="A36" s="129"/>
      <c r="B36" s="121"/>
      <c r="C36" s="70" t="s">
        <v>102</v>
      </c>
      <c r="D36" s="71">
        <v>7.02</v>
      </c>
      <c r="E36" s="72">
        <v>7.1</v>
      </c>
      <c r="F36" s="72">
        <v>0</v>
      </c>
      <c r="G36" s="72">
        <v>3.78</v>
      </c>
      <c r="H36" s="72">
        <v>5.33</v>
      </c>
      <c r="I36" s="72">
        <v>8.21</v>
      </c>
      <c r="J36" s="72">
        <v>6.92</v>
      </c>
      <c r="K36" s="72">
        <v>16.61</v>
      </c>
      <c r="L36" s="72">
        <v>0.79</v>
      </c>
      <c r="M36" s="72">
        <v>19.79</v>
      </c>
      <c r="N36" s="72">
        <v>4.81</v>
      </c>
      <c r="O36" s="73">
        <v>8.83</v>
      </c>
    </row>
    <row r="37" spans="1:15" s="3" customFormat="1" ht="13.5">
      <c r="A37" s="129"/>
      <c r="B37" s="119" t="s">
        <v>17</v>
      </c>
      <c r="C37" s="70" t="s">
        <v>68</v>
      </c>
      <c r="D37" s="74">
        <v>8580</v>
      </c>
      <c r="E37" s="75">
        <v>8562</v>
      </c>
      <c r="F37" s="75">
        <v>0</v>
      </c>
      <c r="G37" s="75">
        <v>8504</v>
      </c>
      <c r="H37" s="75">
        <v>8465</v>
      </c>
      <c r="I37" s="75">
        <v>8487</v>
      </c>
      <c r="J37" s="75">
        <v>8464</v>
      </c>
      <c r="K37" s="75">
        <v>8446</v>
      </c>
      <c r="L37" s="75">
        <v>8461</v>
      </c>
      <c r="M37" s="75">
        <v>8463</v>
      </c>
      <c r="N37" s="75">
        <v>8482</v>
      </c>
      <c r="O37" s="76">
        <v>8286</v>
      </c>
    </row>
    <row r="38" spans="1:15" s="3" customFormat="1" ht="13.5">
      <c r="A38" s="129"/>
      <c r="B38" s="120"/>
      <c r="C38" s="70" t="s">
        <v>101</v>
      </c>
      <c r="D38" s="71">
        <v>147.02</v>
      </c>
      <c r="E38" s="72">
        <v>39.55</v>
      </c>
      <c r="F38" s="72">
        <v>0</v>
      </c>
      <c r="G38" s="72">
        <v>19.17</v>
      </c>
      <c r="H38" s="72">
        <v>20.41</v>
      </c>
      <c r="I38" s="72">
        <v>41.16</v>
      </c>
      <c r="J38" s="72">
        <v>43.63</v>
      </c>
      <c r="K38" s="72">
        <v>47.72</v>
      </c>
      <c r="L38" s="72">
        <v>9.17</v>
      </c>
      <c r="M38" s="72">
        <v>155.79</v>
      </c>
      <c r="N38" s="72">
        <v>15.72</v>
      </c>
      <c r="O38" s="73">
        <v>61.72</v>
      </c>
    </row>
    <row r="39" spans="1:15" s="3" customFormat="1" ht="14.25" thickBot="1">
      <c r="A39" s="130"/>
      <c r="B39" s="123"/>
      <c r="C39" s="77" t="s">
        <v>102</v>
      </c>
      <c r="D39" s="78">
        <v>6.75</v>
      </c>
      <c r="E39" s="79">
        <v>8.07</v>
      </c>
      <c r="F39" s="79">
        <v>0</v>
      </c>
      <c r="G39" s="79">
        <v>4.36</v>
      </c>
      <c r="H39" s="79">
        <v>5.42</v>
      </c>
      <c r="I39" s="79">
        <v>8.66</v>
      </c>
      <c r="J39" s="79">
        <v>6.35</v>
      </c>
      <c r="K39" s="79">
        <v>17.52</v>
      </c>
      <c r="L39" s="79">
        <v>0.75</v>
      </c>
      <c r="M39" s="79">
        <v>20.89</v>
      </c>
      <c r="N39" s="79">
        <v>5.6</v>
      </c>
      <c r="O39" s="80">
        <v>8.64</v>
      </c>
    </row>
    <row r="40" spans="1:15" ht="12">
      <c r="A40" s="124" t="s">
        <v>109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ht="13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</sheetData>
  <sheetProtection/>
  <mergeCells count="18">
    <mergeCell ref="A40:O41"/>
    <mergeCell ref="N1:O1"/>
    <mergeCell ref="A1:M1"/>
    <mergeCell ref="B34:B36"/>
    <mergeCell ref="B37:B39"/>
    <mergeCell ref="A4:A21"/>
    <mergeCell ref="A22:A39"/>
    <mergeCell ref="B4:B6"/>
    <mergeCell ref="B7:B9"/>
    <mergeCell ref="B10:B12"/>
    <mergeCell ref="A2:A3"/>
    <mergeCell ref="B28:B30"/>
    <mergeCell ref="B13:B15"/>
    <mergeCell ref="B31:B33"/>
    <mergeCell ref="B22:B24"/>
    <mergeCell ref="B25:B27"/>
    <mergeCell ref="B16:B18"/>
    <mergeCell ref="B19:B2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150" zoomScaleNormal="150" zoomScalePageLayoutView="0" workbookViewId="0" topLeftCell="A1">
      <selection activeCell="A1" sqref="A1:N1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6" width="9.375" style="1" customWidth="1"/>
    <col min="17" max="16384" width="9.00390625" style="1" customWidth="1"/>
  </cols>
  <sheetData>
    <row r="1" spans="1:15" ht="24" customHeight="1" thickBot="1">
      <c r="A1" s="133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 t="s">
        <v>45</v>
      </c>
    </row>
    <row r="2" spans="1:16" s="3" customFormat="1" ht="27" customHeight="1">
      <c r="A2" s="131" t="s">
        <v>46</v>
      </c>
      <c r="B2" s="15"/>
      <c r="C2" s="13" t="s">
        <v>43</v>
      </c>
      <c r="D2" s="59" t="s">
        <v>18</v>
      </c>
      <c r="E2" s="60" t="s">
        <v>19</v>
      </c>
      <c r="F2" s="60" t="s">
        <v>20</v>
      </c>
      <c r="G2" s="60" t="s">
        <v>21</v>
      </c>
      <c r="H2" s="12" t="s">
        <v>40</v>
      </c>
      <c r="I2" s="12" t="s">
        <v>88</v>
      </c>
      <c r="J2" s="12" t="s">
        <v>41</v>
      </c>
      <c r="K2" s="12" t="s">
        <v>42</v>
      </c>
      <c r="L2" s="60" t="s">
        <v>85</v>
      </c>
      <c r="M2" s="60" t="s">
        <v>22</v>
      </c>
      <c r="N2" s="12" t="s">
        <v>89</v>
      </c>
      <c r="O2" s="60" t="s">
        <v>47</v>
      </c>
      <c r="P2" s="61" t="s">
        <v>87</v>
      </c>
    </row>
    <row r="3" spans="1:16" s="3" customFormat="1" ht="18.75" customHeight="1" thickBot="1">
      <c r="A3" s="132"/>
      <c r="B3" s="16" t="s">
        <v>44</v>
      </c>
      <c r="C3" s="62"/>
      <c r="D3" s="63" t="s">
        <v>23</v>
      </c>
      <c r="E3" s="64" t="s">
        <v>24</v>
      </c>
      <c r="F3" s="64" t="s">
        <v>23</v>
      </c>
      <c r="G3" s="64" t="s">
        <v>24</v>
      </c>
      <c r="H3" s="64" t="s">
        <v>25</v>
      </c>
      <c r="I3" s="64" t="s">
        <v>23</v>
      </c>
      <c r="J3" s="64" t="s">
        <v>26</v>
      </c>
      <c r="K3" s="64" t="s">
        <v>25</v>
      </c>
      <c r="L3" s="64" t="s">
        <v>27</v>
      </c>
      <c r="M3" s="64" t="s">
        <v>27</v>
      </c>
      <c r="N3" s="64" t="s">
        <v>23</v>
      </c>
      <c r="O3" s="64" t="s">
        <v>28</v>
      </c>
      <c r="P3" s="65" t="s">
        <v>90</v>
      </c>
    </row>
    <row r="4" spans="1:16" s="3" customFormat="1" ht="13.5" customHeight="1">
      <c r="A4" s="134" t="s">
        <v>63</v>
      </c>
      <c r="B4" s="122" t="s">
        <v>30</v>
      </c>
      <c r="C4" s="66" t="s">
        <v>29</v>
      </c>
      <c r="D4" s="67">
        <v>8432</v>
      </c>
      <c r="E4" s="68">
        <v>8374</v>
      </c>
      <c r="F4" s="68">
        <v>0</v>
      </c>
      <c r="G4" s="68">
        <v>8342</v>
      </c>
      <c r="H4" s="68">
        <v>8307</v>
      </c>
      <c r="I4" s="68">
        <v>8334</v>
      </c>
      <c r="J4" s="68">
        <v>8253</v>
      </c>
      <c r="K4" s="68">
        <v>3915</v>
      </c>
      <c r="L4" s="68">
        <v>6505</v>
      </c>
      <c r="M4" s="68">
        <v>8216</v>
      </c>
      <c r="N4" s="68">
        <v>8273</v>
      </c>
      <c r="O4" s="68">
        <v>8276</v>
      </c>
      <c r="P4" s="69">
        <v>7980</v>
      </c>
    </row>
    <row r="5" spans="1:16" s="3" customFormat="1" ht="13.5" customHeight="1">
      <c r="A5" s="135"/>
      <c r="B5" s="120"/>
      <c r="C5" s="70" t="s">
        <v>31</v>
      </c>
      <c r="D5" s="71">
        <v>152.83</v>
      </c>
      <c r="E5" s="72">
        <v>44.39</v>
      </c>
      <c r="F5" s="72">
        <v>0</v>
      </c>
      <c r="G5" s="72">
        <v>23.8</v>
      </c>
      <c r="H5" s="72">
        <v>23.76</v>
      </c>
      <c r="I5" s="72">
        <v>39.53</v>
      </c>
      <c r="J5" s="72">
        <v>48.81</v>
      </c>
      <c r="K5" s="72">
        <v>66.5</v>
      </c>
      <c r="L5" s="72">
        <v>429.99</v>
      </c>
      <c r="M5" s="72">
        <v>8.57</v>
      </c>
      <c r="N5" s="72">
        <v>179.45</v>
      </c>
      <c r="O5" s="72">
        <v>17.02</v>
      </c>
      <c r="P5" s="73">
        <v>33.26</v>
      </c>
    </row>
    <row r="6" spans="1:16" s="3" customFormat="1" ht="13.5" customHeight="1">
      <c r="A6" s="135"/>
      <c r="B6" s="121"/>
      <c r="C6" s="70" t="s">
        <v>32</v>
      </c>
      <c r="D6" s="71">
        <v>8.18</v>
      </c>
      <c r="E6" s="72">
        <v>10.03</v>
      </c>
      <c r="F6" s="72">
        <v>0</v>
      </c>
      <c r="G6" s="72">
        <v>6.35</v>
      </c>
      <c r="H6" s="72">
        <v>5.79</v>
      </c>
      <c r="I6" s="72">
        <v>9.69</v>
      </c>
      <c r="J6" s="72">
        <v>7.17</v>
      </c>
      <c r="K6" s="72">
        <v>23.46</v>
      </c>
      <c r="L6" s="72">
        <v>66.75</v>
      </c>
      <c r="M6" s="72">
        <v>0.88</v>
      </c>
      <c r="N6" s="72">
        <v>25.72</v>
      </c>
      <c r="O6" s="72">
        <v>4.94</v>
      </c>
      <c r="P6" s="73">
        <v>8.96</v>
      </c>
    </row>
    <row r="7" spans="1:16" s="3" customFormat="1" ht="13.5" customHeight="1">
      <c r="A7" s="135"/>
      <c r="B7" s="119" t="s">
        <v>13</v>
      </c>
      <c r="C7" s="70" t="s">
        <v>29</v>
      </c>
      <c r="D7" s="74">
        <v>8547</v>
      </c>
      <c r="E7" s="75">
        <v>8506</v>
      </c>
      <c r="F7" s="75">
        <v>0</v>
      </c>
      <c r="G7" s="75">
        <v>8448</v>
      </c>
      <c r="H7" s="75">
        <v>8423</v>
      </c>
      <c r="I7" s="75">
        <v>8428</v>
      </c>
      <c r="J7" s="75">
        <v>8348</v>
      </c>
      <c r="K7" s="75">
        <v>4021</v>
      </c>
      <c r="L7" s="75">
        <v>6586</v>
      </c>
      <c r="M7" s="75">
        <v>8300</v>
      </c>
      <c r="N7" s="75">
        <v>8382</v>
      </c>
      <c r="O7" s="75">
        <v>8385</v>
      </c>
      <c r="P7" s="76">
        <v>8153</v>
      </c>
    </row>
    <row r="8" spans="1:16" s="3" customFormat="1" ht="13.5" customHeight="1">
      <c r="A8" s="135"/>
      <c r="B8" s="120"/>
      <c r="C8" s="70" t="s">
        <v>31</v>
      </c>
      <c r="D8" s="71">
        <v>159.78</v>
      </c>
      <c r="E8" s="72">
        <v>48.87</v>
      </c>
      <c r="F8" s="72">
        <v>0</v>
      </c>
      <c r="G8" s="72">
        <v>29.13</v>
      </c>
      <c r="H8" s="72">
        <v>27.7</v>
      </c>
      <c r="I8" s="72">
        <v>44.34</v>
      </c>
      <c r="J8" s="72">
        <v>52.66</v>
      </c>
      <c r="K8" s="72">
        <v>85.01</v>
      </c>
      <c r="L8" s="72">
        <v>388.45</v>
      </c>
      <c r="M8" s="72">
        <v>7.92</v>
      </c>
      <c r="N8" s="72">
        <v>197.68</v>
      </c>
      <c r="O8" s="72">
        <v>20.07</v>
      </c>
      <c r="P8" s="73">
        <v>42.55</v>
      </c>
    </row>
    <row r="9" spans="1:16" s="3" customFormat="1" ht="13.5" customHeight="1">
      <c r="A9" s="135"/>
      <c r="B9" s="121"/>
      <c r="C9" s="70" t="s">
        <v>32</v>
      </c>
      <c r="D9" s="71">
        <v>7.78</v>
      </c>
      <c r="E9" s="72">
        <v>9.8</v>
      </c>
      <c r="F9" s="72">
        <v>0</v>
      </c>
      <c r="G9" s="72">
        <v>7.08</v>
      </c>
      <c r="H9" s="72">
        <v>5.86</v>
      </c>
      <c r="I9" s="72">
        <v>10.22</v>
      </c>
      <c r="J9" s="72">
        <v>7.06</v>
      </c>
      <c r="K9" s="72">
        <v>23.58</v>
      </c>
      <c r="L9" s="72">
        <v>55.77</v>
      </c>
      <c r="M9" s="72">
        <v>0.71</v>
      </c>
      <c r="N9" s="72">
        <v>25.73</v>
      </c>
      <c r="O9" s="72">
        <v>5.52</v>
      </c>
      <c r="P9" s="73">
        <v>10</v>
      </c>
    </row>
    <row r="10" spans="1:16" s="3" customFormat="1" ht="13.5" customHeight="1">
      <c r="A10" s="135"/>
      <c r="B10" s="119" t="s">
        <v>14</v>
      </c>
      <c r="C10" s="70" t="s">
        <v>29</v>
      </c>
      <c r="D10" s="74">
        <v>8885</v>
      </c>
      <c r="E10" s="75">
        <v>8813</v>
      </c>
      <c r="F10" s="75">
        <v>0</v>
      </c>
      <c r="G10" s="75">
        <v>8770</v>
      </c>
      <c r="H10" s="75">
        <v>8719</v>
      </c>
      <c r="I10" s="75">
        <v>8735</v>
      </c>
      <c r="J10" s="75">
        <v>8676</v>
      </c>
      <c r="K10" s="75">
        <v>4149</v>
      </c>
      <c r="L10" s="75">
        <v>6740</v>
      </c>
      <c r="M10" s="75">
        <v>8590</v>
      </c>
      <c r="N10" s="75">
        <v>8674</v>
      </c>
      <c r="O10" s="75">
        <v>8677</v>
      </c>
      <c r="P10" s="76">
        <v>8417</v>
      </c>
    </row>
    <row r="11" spans="1:16" s="3" customFormat="1" ht="13.5" customHeight="1">
      <c r="A11" s="135"/>
      <c r="B11" s="120"/>
      <c r="C11" s="70" t="s">
        <v>31</v>
      </c>
      <c r="D11" s="71">
        <v>165.18</v>
      </c>
      <c r="E11" s="72">
        <v>53.86</v>
      </c>
      <c r="F11" s="72">
        <v>0</v>
      </c>
      <c r="G11" s="72">
        <v>34.24</v>
      </c>
      <c r="H11" s="72">
        <v>29.86</v>
      </c>
      <c r="I11" s="72">
        <v>48.51</v>
      </c>
      <c r="J11" s="72">
        <v>55.38</v>
      </c>
      <c r="K11" s="72">
        <v>93.2</v>
      </c>
      <c r="L11" s="72">
        <v>373.5</v>
      </c>
      <c r="M11" s="72">
        <v>7.52</v>
      </c>
      <c r="N11" s="72">
        <v>211.96</v>
      </c>
      <c r="O11" s="72">
        <v>22.59</v>
      </c>
      <c r="P11" s="73">
        <v>49.48</v>
      </c>
    </row>
    <row r="12" spans="1:16" s="3" customFormat="1" ht="13.5" customHeight="1" thickBot="1">
      <c r="A12" s="136"/>
      <c r="B12" s="123"/>
      <c r="C12" s="77" t="s">
        <v>32</v>
      </c>
      <c r="D12" s="78">
        <v>6.68</v>
      </c>
      <c r="E12" s="79">
        <v>9.51</v>
      </c>
      <c r="F12" s="79">
        <v>0</v>
      </c>
      <c r="G12" s="79">
        <v>7.38</v>
      </c>
      <c r="H12" s="79">
        <v>6.02</v>
      </c>
      <c r="I12" s="79">
        <v>10.7</v>
      </c>
      <c r="J12" s="79">
        <v>7.04</v>
      </c>
      <c r="K12" s="79">
        <v>24.23</v>
      </c>
      <c r="L12" s="79">
        <v>52.52</v>
      </c>
      <c r="M12" s="79">
        <v>0.62</v>
      </c>
      <c r="N12" s="79">
        <v>25.15</v>
      </c>
      <c r="O12" s="79">
        <v>5.78</v>
      </c>
      <c r="P12" s="80">
        <v>10.4</v>
      </c>
    </row>
    <row r="13" spans="1:16" s="3" customFormat="1" ht="13.5" customHeight="1">
      <c r="A13" s="134" t="s">
        <v>64</v>
      </c>
      <c r="B13" s="122" t="s">
        <v>30</v>
      </c>
      <c r="C13" s="66" t="s">
        <v>29</v>
      </c>
      <c r="D13" s="67">
        <v>7944</v>
      </c>
      <c r="E13" s="68">
        <v>7914</v>
      </c>
      <c r="F13" s="68">
        <v>0</v>
      </c>
      <c r="G13" s="68">
        <v>7881</v>
      </c>
      <c r="H13" s="68">
        <v>7843</v>
      </c>
      <c r="I13" s="68">
        <v>7864</v>
      </c>
      <c r="J13" s="68">
        <v>7761</v>
      </c>
      <c r="K13" s="68">
        <v>3684</v>
      </c>
      <c r="L13" s="68">
        <v>6200</v>
      </c>
      <c r="M13" s="68">
        <v>7772</v>
      </c>
      <c r="N13" s="68">
        <v>7840</v>
      </c>
      <c r="O13" s="68">
        <v>7812</v>
      </c>
      <c r="P13" s="69">
        <v>7595</v>
      </c>
    </row>
    <row r="14" spans="1:16" s="3" customFormat="1" ht="13.5" customHeight="1">
      <c r="A14" s="135"/>
      <c r="B14" s="120"/>
      <c r="C14" s="70" t="s">
        <v>31</v>
      </c>
      <c r="D14" s="71">
        <v>151.77</v>
      </c>
      <c r="E14" s="72">
        <v>43.88</v>
      </c>
      <c r="F14" s="72">
        <v>0</v>
      </c>
      <c r="G14" s="72">
        <v>21.79</v>
      </c>
      <c r="H14" s="72">
        <v>21.1</v>
      </c>
      <c r="I14" s="72">
        <v>44.36</v>
      </c>
      <c r="J14" s="72">
        <v>45.5</v>
      </c>
      <c r="K14" s="72">
        <v>50.81</v>
      </c>
      <c r="L14" s="72">
        <v>297.14</v>
      </c>
      <c r="M14" s="72">
        <v>9.03</v>
      </c>
      <c r="N14" s="72">
        <v>165.54</v>
      </c>
      <c r="O14" s="72">
        <v>11.2</v>
      </c>
      <c r="P14" s="73">
        <v>44.72</v>
      </c>
    </row>
    <row r="15" spans="1:16" s="3" customFormat="1" ht="13.5" customHeight="1">
      <c r="A15" s="135"/>
      <c r="B15" s="121"/>
      <c r="C15" s="70" t="s">
        <v>32</v>
      </c>
      <c r="D15" s="71">
        <v>5.97</v>
      </c>
      <c r="E15" s="72">
        <v>8.01</v>
      </c>
      <c r="F15" s="72">
        <v>0</v>
      </c>
      <c r="G15" s="72">
        <v>4.49</v>
      </c>
      <c r="H15" s="72">
        <v>5.32</v>
      </c>
      <c r="I15" s="72">
        <v>9.48</v>
      </c>
      <c r="J15" s="72">
        <v>5.92</v>
      </c>
      <c r="K15" s="72">
        <v>18.73</v>
      </c>
      <c r="L15" s="72">
        <v>39.4</v>
      </c>
      <c r="M15" s="72">
        <v>0.76</v>
      </c>
      <c r="N15" s="72">
        <v>22.33</v>
      </c>
      <c r="O15" s="72">
        <v>3.59</v>
      </c>
      <c r="P15" s="73">
        <v>10.25</v>
      </c>
    </row>
    <row r="16" spans="1:16" s="3" customFormat="1" ht="13.5" customHeight="1">
      <c r="A16" s="135"/>
      <c r="B16" s="119" t="s">
        <v>13</v>
      </c>
      <c r="C16" s="70" t="s">
        <v>29</v>
      </c>
      <c r="D16" s="74">
        <v>8142</v>
      </c>
      <c r="E16" s="75">
        <v>8061</v>
      </c>
      <c r="F16" s="75">
        <v>0</v>
      </c>
      <c r="G16" s="75">
        <v>8076</v>
      </c>
      <c r="H16" s="75">
        <v>8047</v>
      </c>
      <c r="I16" s="75">
        <v>8060</v>
      </c>
      <c r="J16" s="75">
        <v>7968</v>
      </c>
      <c r="K16" s="75">
        <v>3847</v>
      </c>
      <c r="L16" s="75">
        <v>6259</v>
      </c>
      <c r="M16" s="75">
        <v>7922</v>
      </c>
      <c r="N16" s="75">
        <v>8004</v>
      </c>
      <c r="O16" s="75">
        <v>8014</v>
      </c>
      <c r="P16" s="76">
        <v>7750</v>
      </c>
    </row>
    <row r="17" spans="1:16" s="3" customFormat="1" ht="13.5" customHeight="1">
      <c r="A17" s="135"/>
      <c r="B17" s="120"/>
      <c r="C17" s="70" t="s">
        <v>31</v>
      </c>
      <c r="D17" s="71">
        <v>154.63</v>
      </c>
      <c r="E17" s="72">
        <v>46.89</v>
      </c>
      <c r="F17" s="72">
        <v>0</v>
      </c>
      <c r="G17" s="72">
        <v>24.17</v>
      </c>
      <c r="H17" s="72">
        <v>24.13</v>
      </c>
      <c r="I17" s="72">
        <v>47.83</v>
      </c>
      <c r="J17" s="72">
        <v>47.67</v>
      </c>
      <c r="K17" s="72">
        <v>60.94</v>
      </c>
      <c r="L17" s="72">
        <v>283.81</v>
      </c>
      <c r="M17" s="72">
        <v>8.7</v>
      </c>
      <c r="N17" s="72">
        <v>173.41</v>
      </c>
      <c r="O17" s="72">
        <v>12.77</v>
      </c>
      <c r="P17" s="73">
        <v>51.53</v>
      </c>
    </row>
    <row r="18" spans="1:16" s="3" customFormat="1" ht="13.5" customHeight="1">
      <c r="A18" s="135"/>
      <c r="B18" s="121"/>
      <c r="C18" s="70" t="s">
        <v>32</v>
      </c>
      <c r="D18" s="71">
        <v>5.42</v>
      </c>
      <c r="E18" s="72">
        <v>7.31</v>
      </c>
      <c r="F18" s="72">
        <v>0</v>
      </c>
      <c r="G18" s="72">
        <v>4.51</v>
      </c>
      <c r="H18" s="72">
        <v>5.44</v>
      </c>
      <c r="I18" s="72">
        <v>9.66</v>
      </c>
      <c r="J18" s="72">
        <v>5.87</v>
      </c>
      <c r="K18" s="72">
        <v>19.37</v>
      </c>
      <c r="L18" s="72">
        <v>40.13</v>
      </c>
      <c r="M18" s="72">
        <v>0.73</v>
      </c>
      <c r="N18" s="72">
        <v>22.48</v>
      </c>
      <c r="O18" s="72">
        <v>3.95</v>
      </c>
      <c r="P18" s="73">
        <v>10.64</v>
      </c>
    </row>
    <row r="19" spans="1:16" s="3" customFormat="1" ht="13.5" customHeight="1">
      <c r="A19" s="135"/>
      <c r="B19" s="119" t="s">
        <v>14</v>
      </c>
      <c r="C19" s="70" t="s">
        <v>29</v>
      </c>
      <c r="D19" s="74">
        <v>8344</v>
      </c>
      <c r="E19" s="75">
        <v>8281</v>
      </c>
      <c r="F19" s="75">
        <v>0</v>
      </c>
      <c r="G19" s="75">
        <v>8238</v>
      </c>
      <c r="H19" s="75">
        <v>8199</v>
      </c>
      <c r="I19" s="75">
        <v>8231</v>
      </c>
      <c r="J19" s="75">
        <v>8146</v>
      </c>
      <c r="K19" s="75">
        <v>3835</v>
      </c>
      <c r="L19" s="75">
        <v>6220</v>
      </c>
      <c r="M19" s="75">
        <v>8095</v>
      </c>
      <c r="N19" s="75">
        <v>8179</v>
      </c>
      <c r="O19" s="75">
        <v>8133</v>
      </c>
      <c r="P19" s="76">
        <v>7852</v>
      </c>
    </row>
    <row r="20" spans="1:16" s="3" customFormat="1" ht="13.5" customHeight="1">
      <c r="A20" s="135"/>
      <c r="B20" s="120"/>
      <c r="C20" s="70" t="s">
        <v>31</v>
      </c>
      <c r="D20" s="71">
        <v>156.38</v>
      </c>
      <c r="E20" s="72">
        <v>49.83</v>
      </c>
      <c r="F20" s="72">
        <v>0</v>
      </c>
      <c r="G20" s="72">
        <v>25.88</v>
      </c>
      <c r="H20" s="72">
        <v>25.2</v>
      </c>
      <c r="I20" s="72">
        <v>50.28</v>
      </c>
      <c r="J20" s="72">
        <v>48.69</v>
      </c>
      <c r="K20" s="72">
        <v>61.21</v>
      </c>
      <c r="L20" s="72">
        <v>283.87</v>
      </c>
      <c r="M20" s="72">
        <v>8.62</v>
      </c>
      <c r="N20" s="72">
        <v>176.25</v>
      </c>
      <c r="O20" s="72">
        <v>13.72</v>
      </c>
      <c r="P20" s="73">
        <v>54.52</v>
      </c>
    </row>
    <row r="21" spans="1:16" s="3" customFormat="1" ht="13.5" customHeight="1" thickBot="1">
      <c r="A21" s="136"/>
      <c r="B21" s="123"/>
      <c r="C21" s="77" t="s">
        <v>32</v>
      </c>
      <c r="D21" s="78">
        <v>5.29</v>
      </c>
      <c r="E21" s="79">
        <v>7.24</v>
      </c>
      <c r="F21" s="79">
        <v>0</v>
      </c>
      <c r="G21" s="79">
        <v>4.64</v>
      </c>
      <c r="H21" s="79">
        <v>5.64</v>
      </c>
      <c r="I21" s="79">
        <v>9.67</v>
      </c>
      <c r="J21" s="79">
        <v>5.95</v>
      </c>
      <c r="K21" s="79">
        <v>19.44</v>
      </c>
      <c r="L21" s="79">
        <v>41.4</v>
      </c>
      <c r="M21" s="79">
        <v>0.73</v>
      </c>
      <c r="N21" s="79">
        <v>22.6</v>
      </c>
      <c r="O21" s="79">
        <v>4.21</v>
      </c>
      <c r="P21" s="80">
        <v>11.01</v>
      </c>
    </row>
    <row r="22" spans="1:16" ht="12">
      <c r="A22" s="124" t="s">
        <v>66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13.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</sheetData>
  <sheetProtection/>
  <mergeCells count="11">
    <mergeCell ref="B16:B18"/>
    <mergeCell ref="A22:P23"/>
    <mergeCell ref="B19:B21"/>
    <mergeCell ref="A2:A3"/>
    <mergeCell ref="A1:N1"/>
    <mergeCell ref="A4:A12"/>
    <mergeCell ref="A13:A21"/>
    <mergeCell ref="B4:B6"/>
    <mergeCell ref="B7:B9"/>
    <mergeCell ref="B10:B12"/>
    <mergeCell ref="B13:B15"/>
  </mergeCells>
  <printOptions horizontalCentered="1" verticalCentered="1"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150" zoomScaleNormal="150" zoomScalePageLayoutView="0" workbookViewId="0" topLeftCell="A1">
      <selection activeCell="J5" sqref="J5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6" width="9.375" style="1" customWidth="1"/>
    <col min="17" max="16384" width="9.00390625" style="1" customWidth="1"/>
  </cols>
  <sheetData>
    <row r="1" spans="1:16" ht="24" customHeight="1" thickBot="1">
      <c r="A1" s="165" t="s">
        <v>108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 t="s">
        <v>80</v>
      </c>
      <c r="P1" s="167"/>
    </row>
    <row r="2" spans="1:16" s="3" customFormat="1" ht="27" customHeight="1">
      <c r="A2" s="158" t="s">
        <v>46</v>
      </c>
      <c r="B2" s="159"/>
      <c r="C2" s="160" t="s">
        <v>43</v>
      </c>
      <c r="D2" s="161" t="s">
        <v>18</v>
      </c>
      <c r="E2" s="162" t="s">
        <v>19</v>
      </c>
      <c r="F2" s="162" t="s">
        <v>20</v>
      </c>
      <c r="G2" s="162" t="s">
        <v>21</v>
      </c>
      <c r="H2" s="163" t="s">
        <v>81</v>
      </c>
      <c r="I2" s="163" t="s">
        <v>82</v>
      </c>
      <c r="J2" s="163" t="s">
        <v>83</v>
      </c>
      <c r="K2" s="163" t="s">
        <v>84</v>
      </c>
      <c r="L2" s="162" t="s">
        <v>85</v>
      </c>
      <c r="M2" s="162" t="s">
        <v>22</v>
      </c>
      <c r="N2" s="163" t="s">
        <v>56</v>
      </c>
      <c r="O2" s="162" t="s">
        <v>86</v>
      </c>
      <c r="P2" s="164" t="s">
        <v>87</v>
      </c>
    </row>
    <row r="3" spans="1:16" s="3" customFormat="1" ht="18.75" customHeight="1" thickBot="1">
      <c r="A3" s="132"/>
      <c r="B3" s="14" t="s">
        <v>44</v>
      </c>
      <c r="C3" s="62"/>
      <c r="D3" s="63" t="s">
        <v>23</v>
      </c>
      <c r="E3" s="64" t="s">
        <v>24</v>
      </c>
      <c r="F3" s="64" t="s">
        <v>23</v>
      </c>
      <c r="G3" s="64" t="s">
        <v>24</v>
      </c>
      <c r="H3" s="64" t="s">
        <v>25</v>
      </c>
      <c r="I3" s="64" t="s">
        <v>23</v>
      </c>
      <c r="J3" s="64" t="s">
        <v>26</v>
      </c>
      <c r="K3" s="64" t="s">
        <v>25</v>
      </c>
      <c r="L3" s="64" t="s">
        <v>27</v>
      </c>
      <c r="M3" s="64" t="s">
        <v>27</v>
      </c>
      <c r="N3" s="64" t="s">
        <v>23</v>
      </c>
      <c r="O3" s="64" t="s">
        <v>28</v>
      </c>
      <c r="P3" s="65" t="s">
        <v>26</v>
      </c>
    </row>
    <row r="4" spans="1:16" s="3" customFormat="1" ht="13.5" customHeight="1">
      <c r="A4" s="134" t="s">
        <v>63</v>
      </c>
      <c r="B4" s="141" t="s">
        <v>30</v>
      </c>
      <c r="C4" s="66" t="s">
        <v>29</v>
      </c>
      <c r="D4" s="67">
        <v>6594</v>
      </c>
      <c r="E4" s="68">
        <v>6515</v>
      </c>
      <c r="F4" s="68">
        <v>0</v>
      </c>
      <c r="G4" s="68">
        <v>6617</v>
      </c>
      <c r="H4" s="68">
        <v>6598</v>
      </c>
      <c r="I4" s="68">
        <v>6606</v>
      </c>
      <c r="J4" s="68">
        <v>6590</v>
      </c>
      <c r="K4" s="68">
        <v>3893</v>
      </c>
      <c r="L4" s="68">
        <v>4039</v>
      </c>
      <c r="M4" s="68">
        <v>6539</v>
      </c>
      <c r="N4" s="68">
        <v>6588</v>
      </c>
      <c r="O4" s="68">
        <v>6582</v>
      </c>
      <c r="P4" s="69">
        <v>6478</v>
      </c>
    </row>
    <row r="5" spans="1:16" s="3" customFormat="1" ht="13.5" customHeight="1">
      <c r="A5" s="135"/>
      <c r="B5" s="138"/>
      <c r="C5" s="70" t="s">
        <v>31</v>
      </c>
      <c r="D5" s="71">
        <v>167.96</v>
      </c>
      <c r="E5" s="72">
        <v>58.53</v>
      </c>
      <c r="F5" s="72">
        <v>0</v>
      </c>
      <c r="G5" s="72">
        <v>37.09</v>
      </c>
      <c r="H5" s="72">
        <v>29.4</v>
      </c>
      <c r="I5" s="72">
        <v>47.23</v>
      </c>
      <c r="J5" s="72">
        <v>56.29</v>
      </c>
      <c r="K5" s="72">
        <v>87.03</v>
      </c>
      <c r="L5" s="72">
        <v>386.2</v>
      </c>
      <c r="M5" s="72">
        <v>7.44</v>
      </c>
      <c r="N5" s="72">
        <v>215.98</v>
      </c>
      <c r="O5" s="72">
        <v>23.68</v>
      </c>
      <c r="P5" s="73">
        <v>50.11</v>
      </c>
    </row>
    <row r="6" spans="1:16" s="3" customFormat="1" ht="13.5" customHeight="1">
      <c r="A6" s="135"/>
      <c r="B6" s="139"/>
      <c r="C6" s="70" t="s">
        <v>32</v>
      </c>
      <c r="D6" s="71">
        <v>5.91</v>
      </c>
      <c r="E6" s="72">
        <v>10.17</v>
      </c>
      <c r="F6" s="72">
        <v>0</v>
      </c>
      <c r="G6" s="72">
        <v>6.97</v>
      </c>
      <c r="H6" s="72">
        <v>6.03</v>
      </c>
      <c r="I6" s="72">
        <v>10.92</v>
      </c>
      <c r="J6" s="72">
        <v>6.35</v>
      </c>
      <c r="K6" s="72">
        <v>23.91</v>
      </c>
      <c r="L6" s="72">
        <v>60.17</v>
      </c>
      <c r="M6" s="72">
        <v>0.59</v>
      </c>
      <c r="N6" s="72">
        <v>24.25</v>
      </c>
      <c r="O6" s="72">
        <v>5.82</v>
      </c>
      <c r="P6" s="73">
        <v>10.29</v>
      </c>
    </row>
    <row r="7" spans="1:16" s="3" customFormat="1" ht="13.5" customHeight="1">
      <c r="A7" s="135"/>
      <c r="B7" s="137" t="s">
        <v>13</v>
      </c>
      <c r="C7" s="70" t="s">
        <v>29</v>
      </c>
      <c r="D7" s="74">
        <v>6552</v>
      </c>
      <c r="E7" s="75">
        <v>6480</v>
      </c>
      <c r="F7" s="75">
        <v>0</v>
      </c>
      <c r="G7" s="75">
        <v>6656</v>
      </c>
      <c r="H7" s="75">
        <v>6629</v>
      </c>
      <c r="I7" s="75">
        <v>6643</v>
      </c>
      <c r="J7" s="75">
        <v>6610</v>
      </c>
      <c r="K7" s="75">
        <v>3792</v>
      </c>
      <c r="L7" s="75">
        <v>3971</v>
      </c>
      <c r="M7" s="75">
        <v>6560</v>
      </c>
      <c r="N7" s="75">
        <v>6616</v>
      </c>
      <c r="O7" s="75">
        <v>6606</v>
      </c>
      <c r="P7" s="76">
        <v>6468</v>
      </c>
    </row>
    <row r="8" spans="1:16" s="3" customFormat="1" ht="13.5" customHeight="1">
      <c r="A8" s="135"/>
      <c r="B8" s="138"/>
      <c r="C8" s="70" t="s">
        <v>31</v>
      </c>
      <c r="D8" s="71">
        <v>169.58</v>
      </c>
      <c r="E8" s="72">
        <v>60.18</v>
      </c>
      <c r="F8" s="72">
        <v>0</v>
      </c>
      <c r="G8" s="72">
        <v>39.24</v>
      </c>
      <c r="H8" s="72">
        <v>30.67</v>
      </c>
      <c r="I8" s="72">
        <v>49.18</v>
      </c>
      <c r="J8" s="72">
        <v>57.43</v>
      </c>
      <c r="K8" s="72">
        <v>93.49</v>
      </c>
      <c r="L8" s="72">
        <v>375.91</v>
      </c>
      <c r="M8" s="72">
        <v>7.26</v>
      </c>
      <c r="N8" s="72">
        <v>221.95</v>
      </c>
      <c r="O8" s="72">
        <v>25.13</v>
      </c>
      <c r="P8" s="73">
        <v>53.67</v>
      </c>
    </row>
    <row r="9" spans="1:16" s="3" customFormat="1" ht="13.5" customHeight="1">
      <c r="A9" s="135"/>
      <c r="B9" s="139"/>
      <c r="C9" s="70" t="s">
        <v>32</v>
      </c>
      <c r="D9" s="71">
        <v>5.85</v>
      </c>
      <c r="E9" s="72">
        <v>9.54</v>
      </c>
      <c r="F9" s="72">
        <v>0</v>
      </c>
      <c r="G9" s="72">
        <v>7.24</v>
      </c>
      <c r="H9" s="72">
        <v>6.2</v>
      </c>
      <c r="I9" s="72">
        <v>11.17</v>
      </c>
      <c r="J9" s="72">
        <v>6.6</v>
      </c>
      <c r="K9" s="72">
        <v>24.94</v>
      </c>
      <c r="L9" s="72">
        <v>59.13</v>
      </c>
      <c r="M9" s="72">
        <v>0.57</v>
      </c>
      <c r="N9" s="72">
        <v>23.59</v>
      </c>
      <c r="O9" s="72">
        <v>6.1</v>
      </c>
      <c r="P9" s="73">
        <v>10.87</v>
      </c>
    </row>
    <row r="10" spans="1:16" s="3" customFormat="1" ht="13.5" customHeight="1">
      <c r="A10" s="135"/>
      <c r="B10" s="137" t="s">
        <v>14</v>
      </c>
      <c r="C10" s="70" t="s">
        <v>29</v>
      </c>
      <c r="D10" s="74">
        <v>6455</v>
      </c>
      <c r="E10" s="75">
        <v>6390</v>
      </c>
      <c r="F10" s="75">
        <v>0</v>
      </c>
      <c r="G10" s="75">
        <v>6581</v>
      </c>
      <c r="H10" s="75">
        <v>6566</v>
      </c>
      <c r="I10" s="75">
        <v>6577</v>
      </c>
      <c r="J10" s="75">
        <v>6537</v>
      </c>
      <c r="K10" s="75">
        <v>3735</v>
      </c>
      <c r="L10" s="75">
        <v>3949</v>
      </c>
      <c r="M10" s="75">
        <v>6511</v>
      </c>
      <c r="N10" s="75">
        <v>6547</v>
      </c>
      <c r="O10" s="75">
        <v>6552</v>
      </c>
      <c r="P10" s="76">
        <v>6435</v>
      </c>
    </row>
    <row r="11" spans="1:16" s="3" customFormat="1" ht="13.5" customHeight="1">
      <c r="A11" s="135"/>
      <c r="B11" s="138"/>
      <c r="C11" s="70" t="s">
        <v>31</v>
      </c>
      <c r="D11" s="71">
        <v>170.31</v>
      </c>
      <c r="E11" s="72">
        <v>61.98</v>
      </c>
      <c r="F11" s="72">
        <v>0</v>
      </c>
      <c r="G11" s="72">
        <v>41.1</v>
      </c>
      <c r="H11" s="72">
        <v>31.71</v>
      </c>
      <c r="I11" s="72">
        <v>50.85</v>
      </c>
      <c r="J11" s="72">
        <v>58.63</v>
      </c>
      <c r="K11" s="72">
        <v>94.84</v>
      </c>
      <c r="L11" s="72">
        <v>374.18</v>
      </c>
      <c r="M11" s="72">
        <v>7.15</v>
      </c>
      <c r="N11" s="72">
        <v>226.7</v>
      </c>
      <c r="O11" s="72">
        <v>26.27</v>
      </c>
      <c r="P11" s="73">
        <v>56.32</v>
      </c>
    </row>
    <row r="12" spans="1:16" s="3" customFormat="1" ht="13.5" customHeight="1" thickBot="1">
      <c r="A12" s="136"/>
      <c r="B12" s="140"/>
      <c r="C12" s="77" t="s">
        <v>32</v>
      </c>
      <c r="D12" s="78">
        <v>5.8</v>
      </c>
      <c r="E12" s="79">
        <v>9.75</v>
      </c>
      <c r="F12" s="79">
        <v>0</v>
      </c>
      <c r="G12" s="79">
        <v>7.24</v>
      </c>
      <c r="H12" s="79">
        <v>6.21</v>
      </c>
      <c r="I12" s="79">
        <v>11.1</v>
      </c>
      <c r="J12" s="79">
        <v>6.54</v>
      </c>
      <c r="K12" s="79">
        <v>25.31</v>
      </c>
      <c r="L12" s="79">
        <v>58.93</v>
      </c>
      <c r="M12" s="79">
        <v>0.54</v>
      </c>
      <c r="N12" s="79">
        <v>23.65</v>
      </c>
      <c r="O12" s="79">
        <v>6.18</v>
      </c>
      <c r="P12" s="80">
        <v>10.85</v>
      </c>
    </row>
    <row r="13" spans="1:16" s="3" customFormat="1" ht="13.5" customHeight="1">
      <c r="A13" s="134" t="s">
        <v>64</v>
      </c>
      <c r="B13" s="141" t="s">
        <v>30</v>
      </c>
      <c r="C13" s="66" t="s">
        <v>29</v>
      </c>
      <c r="D13" s="67">
        <v>6031</v>
      </c>
      <c r="E13" s="68">
        <v>5768</v>
      </c>
      <c r="F13" s="68">
        <v>0</v>
      </c>
      <c r="G13" s="68">
        <v>6078</v>
      </c>
      <c r="H13" s="68">
        <v>6058</v>
      </c>
      <c r="I13" s="68">
        <v>6074</v>
      </c>
      <c r="J13" s="68">
        <v>6043</v>
      </c>
      <c r="K13" s="68">
        <v>3828</v>
      </c>
      <c r="L13" s="68">
        <v>3582</v>
      </c>
      <c r="M13" s="68">
        <v>6011</v>
      </c>
      <c r="N13" s="68">
        <v>6050</v>
      </c>
      <c r="O13" s="68">
        <v>6046</v>
      </c>
      <c r="P13" s="69">
        <v>5922</v>
      </c>
    </row>
    <row r="14" spans="1:16" s="3" customFormat="1" ht="13.5" customHeight="1">
      <c r="A14" s="135"/>
      <c r="B14" s="138"/>
      <c r="C14" s="70" t="s">
        <v>31</v>
      </c>
      <c r="D14" s="71">
        <v>156.82</v>
      </c>
      <c r="E14" s="72">
        <v>51.33</v>
      </c>
      <c r="F14" s="72">
        <v>0</v>
      </c>
      <c r="G14" s="72">
        <v>25.68</v>
      </c>
      <c r="H14" s="72">
        <v>23.81</v>
      </c>
      <c r="I14" s="72">
        <v>48.89</v>
      </c>
      <c r="J14" s="72">
        <v>48.57</v>
      </c>
      <c r="K14" s="72">
        <v>52.32</v>
      </c>
      <c r="L14" s="72">
        <v>296.5</v>
      </c>
      <c r="M14" s="72">
        <v>8.74</v>
      </c>
      <c r="N14" s="72">
        <v>173.38</v>
      </c>
      <c r="O14" s="72">
        <v>13.49</v>
      </c>
      <c r="P14" s="73">
        <v>52.09</v>
      </c>
    </row>
    <row r="15" spans="1:16" s="3" customFormat="1" ht="13.5" customHeight="1">
      <c r="A15" s="135"/>
      <c r="B15" s="139"/>
      <c r="C15" s="70" t="s">
        <v>32</v>
      </c>
      <c r="D15" s="71">
        <v>5.3</v>
      </c>
      <c r="E15" s="72">
        <v>7.51</v>
      </c>
      <c r="F15" s="72">
        <v>0</v>
      </c>
      <c r="G15" s="72">
        <v>4.6</v>
      </c>
      <c r="H15" s="72">
        <v>5.72</v>
      </c>
      <c r="I15" s="72">
        <v>9.91</v>
      </c>
      <c r="J15" s="72">
        <v>5.5</v>
      </c>
      <c r="K15" s="72">
        <v>16.8</v>
      </c>
      <c r="L15" s="72">
        <v>39.48</v>
      </c>
      <c r="M15" s="72">
        <v>0.71</v>
      </c>
      <c r="N15" s="72">
        <v>21.9</v>
      </c>
      <c r="O15" s="72">
        <v>4.13</v>
      </c>
      <c r="P15" s="73">
        <v>10.68</v>
      </c>
    </row>
    <row r="16" spans="1:16" s="3" customFormat="1" ht="13.5" customHeight="1">
      <c r="A16" s="135"/>
      <c r="B16" s="137" t="s">
        <v>13</v>
      </c>
      <c r="C16" s="70" t="s">
        <v>29</v>
      </c>
      <c r="D16" s="74">
        <v>5956</v>
      </c>
      <c r="E16" s="75">
        <v>5778</v>
      </c>
      <c r="F16" s="75">
        <v>0</v>
      </c>
      <c r="G16" s="75">
        <v>6116</v>
      </c>
      <c r="H16" s="75">
        <v>6090</v>
      </c>
      <c r="I16" s="75">
        <v>6108</v>
      </c>
      <c r="J16" s="75">
        <v>6061</v>
      </c>
      <c r="K16" s="75">
        <v>3817</v>
      </c>
      <c r="L16" s="75">
        <v>3611</v>
      </c>
      <c r="M16" s="75">
        <v>6009</v>
      </c>
      <c r="N16" s="75">
        <v>6065</v>
      </c>
      <c r="O16" s="75">
        <v>6084</v>
      </c>
      <c r="P16" s="76">
        <v>5953</v>
      </c>
    </row>
    <row r="17" spans="1:16" s="3" customFormat="1" ht="13.5" customHeight="1">
      <c r="A17" s="135"/>
      <c r="B17" s="138"/>
      <c r="C17" s="70" t="s">
        <v>31</v>
      </c>
      <c r="D17" s="71">
        <v>157.37</v>
      </c>
      <c r="E17" s="72">
        <v>52.4</v>
      </c>
      <c r="F17" s="72">
        <v>0</v>
      </c>
      <c r="G17" s="72">
        <v>26.26</v>
      </c>
      <c r="H17" s="72">
        <v>24.45</v>
      </c>
      <c r="I17" s="72">
        <v>50.5</v>
      </c>
      <c r="J17" s="72">
        <v>48.7</v>
      </c>
      <c r="K17" s="72">
        <v>54.88</v>
      </c>
      <c r="L17" s="72">
        <v>297.78</v>
      </c>
      <c r="M17" s="72">
        <v>8.71</v>
      </c>
      <c r="N17" s="72">
        <v>174.06</v>
      </c>
      <c r="O17" s="72">
        <v>13.99</v>
      </c>
      <c r="P17" s="73">
        <v>53.4</v>
      </c>
    </row>
    <row r="18" spans="1:16" s="3" customFormat="1" ht="13.5" customHeight="1">
      <c r="A18" s="135"/>
      <c r="B18" s="139"/>
      <c r="C18" s="70" t="s">
        <v>32</v>
      </c>
      <c r="D18" s="71">
        <v>5.38</v>
      </c>
      <c r="E18" s="72">
        <v>7.21</v>
      </c>
      <c r="F18" s="72">
        <v>0</v>
      </c>
      <c r="G18" s="72">
        <v>4.87</v>
      </c>
      <c r="H18" s="72">
        <v>5.97</v>
      </c>
      <c r="I18" s="72">
        <v>10.09</v>
      </c>
      <c r="J18" s="72">
        <v>5.86</v>
      </c>
      <c r="K18" s="72">
        <v>20.43</v>
      </c>
      <c r="L18" s="72">
        <v>44.74</v>
      </c>
      <c r="M18" s="72">
        <v>0.77</v>
      </c>
      <c r="N18" s="72">
        <v>23.04</v>
      </c>
      <c r="O18" s="72">
        <v>4.39</v>
      </c>
      <c r="P18" s="73">
        <v>11.45</v>
      </c>
    </row>
    <row r="19" spans="1:16" s="3" customFormat="1" ht="13.5" customHeight="1">
      <c r="A19" s="135"/>
      <c r="B19" s="137" t="s">
        <v>14</v>
      </c>
      <c r="C19" s="70" t="s">
        <v>29</v>
      </c>
      <c r="D19" s="74">
        <v>5907</v>
      </c>
      <c r="E19" s="75">
        <v>5708</v>
      </c>
      <c r="F19" s="75">
        <v>0</v>
      </c>
      <c r="G19" s="75">
        <v>6120</v>
      </c>
      <c r="H19" s="75">
        <v>6086</v>
      </c>
      <c r="I19" s="75">
        <v>6113</v>
      </c>
      <c r="J19" s="75">
        <v>6069</v>
      </c>
      <c r="K19" s="75">
        <v>3799</v>
      </c>
      <c r="L19" s="75">
        <v>3610</v>
      </c>
      <c r="M19" s="75">
        <v>6045</v>
      </c>
      <c r="N19" s="75">
        <v>6075</v>
      </c>
      <c r="O19" s="75">
        <v>6101</v>
      </c>
      <c r="P19" s="76">
        <v>5949</v>
      </c>
    </row>
    <row r="20" spans="1:16" s="3" customFormat="1" ht="13.5" customHeight="1">
      <c r="A20" s="135"/>
      <c r="B20" s="138"/>
      <c r="C20" s="70" t="s">
        <v>31</v>
      </c>
      <c r="D20" s="71">
        <v>157.55</v>
      </c>
      <c r="E20" s="72">
        <v>52.67</v>
      </c>
      <c r="F20" s="72">
        <v>0</v>
      </c>
      <c r="G20" s="72">
        <v>26.8</v>
      </c>
      <c r="H20" s="72">
        <v>24.85</v>
      </c>
      <c r="I20" s="72">
        <v>51.82</v>
      </c>
      <c r="J20" s="72">
        <v>49.04</v>
      </c>
      <c r="K20" s="72">
        <v>53.08</v>
      </c>
      <c r="L20" s="72">
        <v>300.61</v>
      </c>
      <c r="M20" s="72">
        <v>8.75</v>
      </c>
      <c r="N20" s="72">
        <v>174.81</v>
      </c>
      <c r="O20" s="72">
        <v>14.36</v>
      </c>
      <c r="P20" s="73">
        <v>54.19</v>
      </c>
    </row>
    <row r="21" spans="1:16" s="3" customFormat="1" ht="13.5" customHeight="1" thickBot="1">
      <c r="A21" s="136"/>
      <c r="B21" s="140"/>
      <c r="C21" s="77" t="s">
        <v>32</v>
      </c>
      <c r="D21" s="78">
        <v>5.41</v>
      </c>
      <c r="E21" s="79">
        <v>7.24</v>
      </c>
      <c r="F21" s="79">
        <v>0</v>
      </c>
      <c r="G21" s="79">
        <v>4.9</v>
      </c>
      <c r="H21" s="79">
        <v>6.28</v>
      </c>
      <c r="I21" s="79">
        <v>9.92</v>
      </c>
      <c r="J21" s="79">
        <v>5.79</v>
      </c>
      <c r="K21" s="79">
        <v>19.42</v>
      </c>
      <c r="L21" s="79">
        <v>44.6</v>
      </c>
      <c r="M21" s="79">
        <v>0.77</v>
      </c>
      <c r="N21" s="79">
        <v>22.94</v>
      </c>
      <c r="O21" s="79">
        <v>4.47</v>
      </c>
      <c r="P21" s="80">
        <v>11.63</v>
      </c>
    </row>
    <row r="22" spans="1:16" ht="12">
      <c r="A22" s="124" t="s">
        <v>65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13.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</sheetData>
  <sheetProtection/>
  <mergeCells count="11">
    <mergeCell ref="A1:N1"/>
    <mergeCell ref="A2:A3"/>
    <mergeCell ref="A4:A12"/>
    <mergeCell ref="A13:A21"/>
    <mergeCell ref="B13:B15"/>
    <mergeCell ref="B16:B18"/>
    <mergeCell ref="B19:B21"/>
    <mergeCell ref="B4:B6"/>
    <mergeCell ref="B7:B9"/>
    <mergeCell ref="B10:B12"/>
    <mergeCell ref="A22:P23"/>
  </mergeCells>
  <printOptions horizontalCentered="1" verticalCentered="1"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="130" zoomScaleNormal="130" workbookViewId="0" topLeftCell="A1">
      <selection activeCell="I77" sqref="I77"/>
    </sheetView>
  </sheetViews>
  <sheetFormatPr defaultColWidth="9.00390625" defaultRowHeight="13.5"/>
  <cols>
    <col min="1" max="1" width="9.25390625" style="3" customWidth="1"/>
    <col min="2" max="2" width="11.125" style="3" customWidth="1"/>
    <col min="3" max="3" width="9.50390625" style="3" bestFit="1" customWidth="1"/>
    <col min="4" max="9" width="12.125" style="3" customWidth="1"/>
    <col min="10" max="16384" width="9.00390625" style="3" customWidth="1"/>
  </cols>
  <sheetData>
    <row r="1" spans="1:9" ht="56.25" customHeight="1" thickBot="1">
      <c r="A1" s="144" t="s">
        <v>110</v>
      </c>
      <c r="B1" s="145"/>
      <c r="C1" s="145"/>
      <c r="D1" s="145"/>
      <c r="E1" s="145"/>
      <c r="F1" s="145"/>
      <c r="G1" s="145"/>
      <c r="H1" s="145"/>
      <c r="I1" s="145"/>
    </row>
    <row r="2" spans="1:9" ht="26.25" customHeight="1" thickTop="1">
      <c r="A2" s="142" t="s">
        <v>37</v>
      </c>
      <c r="B2" s="44"/>
      <c r="C2" s="45" t="s">
        <v>71</v>
      </c>
      <c r="D2" s="46" t="s">
        <v>72</v>
      </c>
      <c r="E2" s="46" t="s">
        <v>73</v>
      </c>
      <c r="F2" s="46" t="s">
        <v>74</v>
      </c>
      <c r="G2" s="46" t="s">
        <v>75</v>
      </c>
      <c r="H2" s="46" t="s">
        <v>76</v>
      </c>
      <c r="I2" s="55" t="s">
        <v>77</v>
      </c>
    </row>
    <row r="3" spans="1:9" ht="16.5" customHeight="1" thickBot="1">
      <c r="A3" s="143"/>
      <c r="B3" s="36" t="s">
        <v>44</v>
      </c>
      <c r="C3" s="35"/>
      <c r="D3" s="38" t="s">
        <v>78</v>
      </c>
      <c r="E3" s="38" t="s">
        <v>78</v>
      </c>
      <c r="F3" s="38" t="s">
        <v>78</v>
      </c>
      <c r="G3" s="38" t="s">
        <v>78</v>
      </c>
      <c r="H3" s="38" t="s">
        <v>78</v>
      </c>
      <c r="I3" s="56" t="s">
        <v>78</v>
      </c>
    </row>
    <row r="4" spans="1:9" ht="13.5">
      <c r="A4" s="146" t="s">
        <v>59</v>
      </c>
      <c r="B4" s="149" t="s">
        <v>1</v>
      </c>
      <c r="C4" s="87" t="s">
        <v>68</v>
      </c>
      <c r="D4" s="39">
        <f>SUM($D$5:$I$5)</f>
        <v>7850</v>
      </c>
      <c r="E4" s="39">
        <f>SUM($D$5:$I$5)</f>
        <v>7850</v>
      </c>
      <c r="F4" s="39">
        <v>7850</v>
      </c>
      <c r="G4" s="39">
        <v>7850</v>
      </c>
      <c r="H4" s="39">
        <v>7850</v>
      </c>
      <c r="I4" s="93">
        <v>7850</v>
      </c>
    </row>
    <row r="5" spans="1:9" ht="13.5">
      <c r="A5" s="147"/>
      <c r="B5" s="150"/>
      <c r="C5" s="89" t="s">
        <v>69</v>
      </c>
      <c r="D5" s="40">
        <v>44</v>
      </c>
      <c r="E5" s="40">
        <v>193</v>
      </c>
      <c r="F5" s="40">
        <v>263</v>
      </c>
      <c r="G5" s="40">
        <v>7325</v>
      </c>
      <c r="H5" s="40">
        <v>24</v>
      </c>
      <c r="I5" s="90">
        <v>1</v>
      </c>
    </row>
    <row r="6" spans="1:9" ht="14.25" thickBot="1">
      <c r="A6" s="147"/>
      <c r="B6" s="151"/>
      <c r="C6" s="91" t="s">
        <v>70</v>
      </c>
      <c r="D6" s="41">
        <f aca="true" t="shared" si="0" ref="D6:I6">D5/D4</f>
        <v>0.005605095541401274</v>
      </c>
      <c r="E6" s="41">
        <f t="shared" si="0"/>
        <v>0.024585987261146497</v>
      </c>
      <c r="F6" s="41">
        <f t="shared" si="0"/>
        <v>0.033503184713375794</v>
      </c>
      <c r="G6" s="41">
        <f t="shared" si="0"/>
        <v>0.9331210191082803</v>
      </c>
      <c r="H6" s="41">
        <f t="shared" si="0"/>
        <v>0.003057324840764331</v>
      </c>
      <c r="I6" s="94">
        <f t="shared" si="0"/>
        <v>0.00012738853503184712</v>
      </c>
    </row>
    <row r="7" spans="1:9" ht="13.5">
      <c r="A7" s="147"/>
      <c r="B7" s="152" t="s">
        <v>2</v>
      </c>
      <c r="C7" s="87" t="s">
        <v>68</v>
      </c>
      <c r="D7" s="42">
        <f>SUM($D$8:$I$8)</f>
        <v>8125</v>
      </c>
      <c r="E7" s="42">
        <f>SUM($D$8:$I$8)</f>
        <v>8125</v>
      </c>
      <c r="F7" s="42">
        <f>SUM($D$8:$I$8)</f>
        <v>8125</v>
      </c>
      <c r="G7" s="42">
        <f>SUM($D$8:$I$8)</f>
        <v>8125</v>
      </c>
      <c r="H7" s="42">
        <f>SUM($D$8:$I$8)</f>
        <v>8125</v>
      </c>
      <c r="I7" s="88">
        <f>SUM($D$8:$I$8)</f>
        <v>8125</v>
      </c>
    </row>
    <row r="8" spans="1:9" ht="13.5">
      <c r="A8" s="147"/>
      <c r="B8" s="150"/>
      <c r="C8" s="89" t="s">
        <v>69</v>
      </c>
      <c r="D8" s="40">
        <v>70</v>
      </c>
      <c r="E8" s="40">
        <v>234</v>
      </c>
      <c r="F8" s="40">
        <v>240</v>
      </c>
      <c r="G8" s="40">
        <v>7514</v>
      </c>
      <c r="H8" s="40">
        <v>65</v>
      </c>
      <c r="I8" s="90">
        <v>2</v>
      </c>
    </row>
    <row r="9" spans="1:9" ht="14.25" thickBot="1">
      <c r="A9" s="147"/>
      <c r="B9" s="153"/>
      <c r="C9" s="91" t="s">
        <v>70</v>
      </c>
      <c r="D9" s="43">
        <f aca="true" t="shared" si="1" ref="D9:I9">D8/D7</f>
        <v>0.008615384615384615</v>
      </c>
      <c r="E9" s="43">
        <f t="shared" si="1"/>
        <v>0.0288</v>
      </c>
      <c r="F9" s="43">
        <f t="shared" si="1"/>
        <v>0.029538461538461538</v>
      </c>
      <c r="G9" s="43">
        <f t="shared" si="1"/>
        <v>0.9248</v>
      </c>
      <c r="H9" s="43">
        <f t="shared" si="1"/>
        <v>0.008</v>
      </c>
      <c r="I9" s="92">
        <f t="shared" si="1"/>
        <v>0.00024615384615384614</v>
      </c>
    </row>
    <row r="10" spans="1:9" ht="13.5">
      <c r="A10" s="147"/>
      <c r="B10" s="149" t="s">
        <v>3</v>
      </c>
      <c r="C10" s="87" t="s">
        <v>68</v>
      </c>
      <c r="D10" s="39">
        <f>SUM($D$11:$I$11)</f>
        <v>8501</v>
      </c>
      <c r="E10" s="39">
        <f>SUM($D$11:$I$11)</f>
        <v>8501</v>
      </c>
      <c r="F10" s="39">
        <f>SUM($D$11:$I$11)</f>
        <v>8501</v>
      </c>
      <c r="G10" s="39">
        <f>SUM($D$11:$I$11)</f>
        <v>8501</v>
      </c>
      <c r="H10" s="39">
        <f>SUM($D$11:$I$11)</f>
        <v>8501</v>
      </c>
      <c r="I10" s="93">
        <f>SUM($D$11:$I$11)</f>
        <v>8501</v>
      </c>
    </row>
    <row r="11" spans="1:9" ht="13.5">
      <c r="A11" s="147"/>
      <c r="B11" s="150"/>
      <c r="C11" s="89" t="s">
        <v>69</v>
      </c>
      <c r="D11" s="40">
        <v>119</v>
      </c>
      <c r="E11" s="40">
        <v>361</v>
      </c>
      <c r="F11" s="40">
        <v>438</v>
      </c>
      <c r="G11" s="40">
        <v>7505</v>
      </c>
      <c r="H11" s="40">
        <v>78</v>
      </c>
      <c r="I11" s="90">
        <v>0</v>
      </c>
    </row>
    <row r="12" spans="1:9" ht="14.25" thickBot="1">
      <c r="A12" s="147"/>
      <c r="B12" s="151"/>
      <c r="C12" s="91" t="s">
        <v>70</v>
      </c>
      <c r="D12" s="41">
        <f aca="true" t="shared" si="2" ref="D12:I12">D11/D10</f>
        <v>0.013998353134925303</v>
      </c>
      <c r="E12" s="41">
        <f t="shared" si="2"/>
        <v>0.04246559228326079</v>
      </c>
      <c r="F12" s="41">
        <f t="shared" si="2"/>
        <v>0.05152335019409481</v>
      </c>
      <c r="G12" s="41">
        <f t="shared" si="2"/>
        <v>0.8828373132572639</v>
      </c>
      <c r="H12" s="41">
        <f t="shared" si="2"/>
        <v>0.00917539113045524</v>
      </c>
      <c r="I12" s="94">
        <f t="shared" si="2"/>
        <v>0</v>
      </c>
    </row>
    <row r="13" spans="1:9" ht="13.5">
      <c r="A13" s="147"/>
      <c r="B13" s="152" t="s">
        <v>4</v>
      </c>
      <c r="C13" s="87" t="s">
        <v>68</v>
      </c>
      <c r="D13" s="42">
        <f>SUM($D$14:$I$14)</f>
        <v>8699</v>
      </c>
      <c r="E13" s="42">
        <f>SUM($D$14:$I$14)</f>
        <v>8699</v>
      </c>
      <c r="F13" s="42">
        <f>SUM($D$14:$I$14)</f>
        <v>8699</v>
      </c>
      <c r="G13" s="42">
        <f>SUM($D$14:$I$14)</f>
        <v>8699</v>
      </c>
      <c r="H13" s="42">
        <f>SUM($D$14:$I$14)</f>
        <v>8699</v>
      </c>
      <c r="I13" s="88">
        <f>SUM($D$14:$I$14)</f>
        <v>8699</v>
      </c>
    </row>
    <row r="14" spans="1:9" ht="13.5">
      <c r="A14" s="147"/>
      <c r="B14" s="150"/>
      <c r="C14" s="89" t="s">
        <v>69</v>
      </c>
      <c r="D14" s="40">
        <v>114</v>
      </c>
      <c r="E14" s="40">
        <v>458</v>
      </c>
      <c r="F14" s="40">
        <v>561</v>
      </c>
      <c r="G14" s="40">
        <v>7419</v>
      </c>
      <c r="H14" s="40">
        <v>145</v>
      </c>
      <c r="I14" s="90">
        <v>2</v>
      </c>
    </row>
    <row r="15" spans="1:9" ht="14.25" thickBot="1">
      <c r="A15" s="147"/>
      <c r="B15" s="153"/>
      <c r="C15" s="91" t="s">
        <v>70</v>
      </c>
      <c r="D15" s="43">
        <f aca="true" t="shared" si="3" ref="D15:I15">D14/D13</f>
        <v>0.013104954592481894</v>
      </c>
      <c r="E15" s="43">
        <f t="shared" si="3"/>
        <v>0.052649729854006205</v>
      </c>
      <c r="F15" s="43">
        <f t="shared" si="3"/>
        <v>0.06449017128405564</v>
      </c>
      <c r="G15" s="43">
        <f t="shared" si="3"/>
        <v>0.8528566501896769</v>
      </c>
      <c r="H15" s="43">
        <f t="shared" si="3"/>
        <v>0.016668582595700657</v>
      </c>
      <c r="I15" s="92">
        <f t="shared" si="3"/>
        <v>0.00022991148407862974</v>
      </c>
    </row>
    <row r="16" spans="1:9" ht="13.5">
      <c r="A16" s="147"/>
      <c r="B16" s="104" t="s">
        <v>5</v>
      </c>
      <c r="C16" s="21" t="s">
        <v>68</v>
      </c>
      <c r="D16" s="39">
        <f>SUM($D$17:$I$17)</f>
        <v>8790</v>
      </c>
      <c r="E16" s="39">
        <f>SUM($D$17:$I$17)</f>
        <v>8790</v>
      </c>
      <c r="F16" s="39">
        <f>SUM($D$17:$I$17)</f>
        <v>8790</v>
      </c>
      <c r="G16" s="39">
        <f>SUM($D$17:$I$17)</f>
        <v>8790</v>
      </c>
      <c r="H16" s="39">
        <f>SUM($D$17:$I$17)</f>
        <v>8790</v>
      </c>
      <c r="I16" s="93">
        <f>SUM($D$17:$I$17)</f>
        <v>8790</v>
      </c>
    </row>
    <row r="17" spans="1:9" ht="13.5">
      <c r="A17" s="147"/>
      <c r="B17" s="105"/>
      <c r="C17" s="32" t="s">
        <v>69</v>
      </c>
      <c r="D17" s="40">
        <v>124</v>
      </c>
      <c r="E17" s="40">
        <v>485</v>
      </c>
      <c r="F17" s="40">
        <v>516</v>
      </c>
      <c r="G17" s="40">
        <v>7452</v>
      </c>
      <c r="H17" s="40">
        <v>211</v>
      </c>
      <c r="I17" s="49">
        <v>2</v>
      </c>
    </row>
    <row r="18" spans="1:9" ht="14.25" thickBot="1">
      <c r="A18" s="147"/>
      <c r="B18" s="106"/>
      <c r="C18" s="22" t="s">
        <v>70</v>
      </c>
      <c r="D18" s="41">
        <f aca="true" t="shared" si="4" ref="D18:I18">D17/D16</f>
        <v>0.014106939704209329</v>
      </c>
      <c r="E18" s="41">
        <f t="shared" si="4"/>
        <v>0.055176336746302616</v>
      </c>
      <c r="F18" s="41">
        <f t="shared" si="4"/>
        <v>0.05870307167235495</v>
      </c>
      <c r="G18" s="41">
        <f t="shared" si="4"/>
        <v>0.8477815699658703</v>
      </c>
      <c r="H18" s="41">
        <f t="shared" si="4"/>
        <v>0.024004550625711035</v>
      </c>
      <c r="I18" s="51">
        <f t="shared" si="4"/>
        <v>0.00022753128555176336</v>
      </c>
    </row>
    <row r="19" spans="1:9" ht="13.5">
      <c r="A19" s="147"/>
      <c r="B19" s="107" t="s">
        <v>6</v>
      </c>
      <c r="C19" s="21" t="s">
        <v>68</v>
      </c>
      <c r="D19" s="42">
        <f>SUM($D$20:$I$20)</f>
        <v>8700</v>
      </c>
      <c r="E19" s="42">
        <f>SUM($D$20:$I$20)</f>
        <v>8700</v>
      </c>
      <c r="F19" s="42">
        <f>SUM($D$20:$I$20)</f>
        <v>8700</v>
      </c>
      <c r="G19" s="42">
        <f>SUM($D$20:$I$20)</f>
        <v>8700</v>
      </c>
      <c r="H19" s="42">
        <f>SUM($D$20:$I$20)</f>
        <v>8700</v>
      </c>
      <c r="I19" s="88">
        <f>SUM($D$20:$I$20)</f>
        <v>8700</v>
      </c>
    </row>
    <row r="20" spans="1:9" ht="13.5">
      <c r="A20" s="147"/>
      <c r="B20" s="105"/>
      <c r="C20" s="32" t="s">
        <v>69</v>
      </c>
      <c r="D20" s="40">
        <v>145</v>
      </c>
      <c r="E20" s="40">
        <v>484</v>
      </c>
      <c r="F20" s="40">
        <v>537</v>
      </c>
      <c r="G20" s="40">
        <v>7274</v>
      </c>
      <c r="H20" s="40">
        <v>257</v>
      </c>
      <c r="I20" s="49">
        <v>3</v>
      </c>
    </row>
    <row r="21" spans="1:9" ht="14.25" thickBot="1">
      <c r="A21" s="147"/>
      <c r="B21" s="108"/>
      <c r="C21" s="22" t="s">
        <v>70</v>
      </c>
      <c r="D21" s="43">
        <f aca="true" t="shared" si="5" ref="D21:I21">D20/D19</f>
        <v>0.016666666666666666</v>
      </c>
      <c r="E21" s="43">
        <f t="shared" si="5"/>
        <v>0.05563218390804598</v>
      </c>
      <c r="F21" s="43">
        <f t="shared" si="5"/>
        <v>0.061724137931034484</v>
      </c>
      <c r="G21" s="43">
        <f t="shared" si="5"/>
        <v>0.8360919540229885</v>
      </c>
      <c r="H21" s="43">
        <f t="shared" si="5"/>
        <v>0.029540229885057473</v>
      </c>
      <c r="I21" s="50">
        <f t="shared" si="5"/>
        <v>0.0003448275862068965</v>
      </c>
    </row>
    <row r="22" spans="1:9" ht="13.5">
      <c r="A22" s="147"/>
      <c r="B22" s="104" t="s">
        <v>7</v>
      </c>
      <c r="C22" s="21" t="s">
        <v>68</v>
      </c>
      <c r="D22" s="39">
        <f>SUM($D$23:$I$23)</f>
        <v>8419</v>
      </c>
      <c r="E22" s="39">
        <f>SUM($D$23:$I$23)</f>
        <v>8419</v>
      </c>
      <c r="F22" s="39">
        <f>SUM($D$23:$I$23)</f>
        <v>8419</v>
      </c>
      <c r="G22" s="39">
        <f>SUM($D$23:$I$23)</f>
        <v>8419</v>
      </c>
      <c r="H22" s="39">
        <f>SUM($D$23:$I$23)</f>
        <v>8419</v>
      </c>
      <c r="I22" s="93">
        <f>SUM($D$23:$I$23)</f>
        <v>8419</v>
      </c>
    </row>
    <row r="23" spans="1:9" ht="13.5">
      <c r="A23" s="147"/>
      <c r="B23" s="105"/>
      <c r="C23" s="32" t="s">
        <v>69</v>
      </c>
      <c r="D23" s="40">
        <v>174</v>
      </c>
      <c r="E23" s="40">
        <v>419</v>
      </c>
      <c r="F23" s="40">
        <v>465</v>
      </c>
      <c r="G23" s="40">
        <v>7124</v>
      </c>
      <c r="H23" s="40">
        <v>231</v>
      </c>
      <c r="I23" s="49">
        <v>6</v>
      </c>
    </row>
    <row r="24" spans="1:9" ht="14.25" thickBot="1">
      <c r="A24" s="147"/>
      <c r="B24" s="106"/>
      <c r="C24" s="22" t="s">
        <v>70</v>
      </c>
      <c r="D24" s="41">
        <f aca="true" t="shared" si="6" ref="D24:I24">D23/D22</f>
        <v>0.02066753771231738</v>
      </c>
      <c r="E24" s="41">
        <f t="shared" si="6"/>
        <v>0.0497683810428792</v>
      </c>
      <c r="F24" s="41">
        <f t="shared" si="6"/>
        <v>0.055232212851882644</v>
      </c>
      <c r="G24" s="41">
        <f t="shared" si="6"/>
        <v>0.846181256681316</v>
      </c>
      <c r="H24" s="41">
        <f t="shared" si="6"/>
        <v>0.027437937997386863</v>
      </c>
      <c r="I24" s="51">
        <f t="shared" si="6"/>
        <v>0.0007126737142178406</v>
      </c>
    </row>
    <row r="25" spans="1:9" ht="13.5">
      <c r="A25" s="147"/>
      <c r="B25" s="107" t="s">
        <v>8</v>
      </c>
      <c r="C25" s="21" t="s">
        <v>68</v>
      </c>
      <c r="D25" s="42">
        <f>SUM($D$26:$I$26)</f>
        <v>8532</v>
      </c>
      <c r="E25" s="42">
        <f>SUM($D$26:$I$26)</f>
        <v>8532</v>
      </c>
      <c r="F25" s="42">
        <f>SUM($D$26:$I$26)</f>
        <v>8532</v>
      </c>
      <c r="G25" s="42">
        <f>SUM($D$26:$I$26)</f>
        <v>8532</v>
      </c>
      <c r="H25" s="42">
        <f>SUM($D$26:$I$26)</f>
        <v>8532</v>
      </c>
      <c r="I25" s="88">
        <f>SUM($D$26:$I$26)</f>
        <v>8532</v>
      </c>
    </row>
    <row r="26" spans="1:9" ht="13.5">
      <c r="A26" s="147"/>
      <c r="B26" s="105"/>
      <c r="C26" s="32" t="s">
        <v>69</v>
      </c>
      <c r="D26" s="40">
        <v>106</v>
      </c>
      <c r="E26" s="40">
        <v>303</v>
      </c>
      <c r="F26" s="40">
        <v>397</v>
      </c>
      <c r="G26" s="40">
        <v>7537</v>
      </c>
      <c r="H26" s="40">
        <v>182</v>
      </c>
      <c r="I26" s="49">
        <v>7</v>
      </c>
    </row>
    <row r="27" spans="1:9" ht="14.25" thickBot="1">
      <c r="A27" s="147"/>
      <c r="B27" s="108"/>
      <c r="C27" s="22" t="s">
        <v>70</v>
      </c>
      <c r="D27" s="43">
        <f aca="true" t="shared" si="7" ref="D27:I27">D26/D25</f>
        <v>0.012423816221284576</v>
      </c>
      <c r="E27" s="43">
        <f t="shared" si="7"/>
        <v>0.03551336146272855</v>
      </c>
      <c r="F27" s="43">
        <f t="shared" si="7"/>
        <v>0.046530707923112986</v>
      </c>
      <c r="G27" s="43">
        <f t="shared" si="7"/>
        <v>0.8833802156586966</v>
      </c>
      <c r="H27" s="43">
        <f t="shared" si="7"/>
        <v>0.0213314580403188</v>
      </c>
      <c r="I27" s="50">
        <f t="shared" si="7"/>
        <v>0.0008204406938584154</v>
      </c>
    </row>
    <row r="28" spans="1:9" ht="13.5">
      <c r="A28" s="147"/>
      <c r="B28" s="104" t="s">
        <v>9</v>
      </c>
      <c r="C28" s="21" t="s">
        <v>68</v>
      </c>
      <c r="D28" s="39">
        <f>SUM($D$29:$I$29)</f>
        <v>8870</v>
      </c>
      <c r="E28" s="39">
        <f>SUM($D$29:$I$29)</f>
        <v>8870</v>
      </c>
      <c r="F28" s="39">
        <f>SUM($D$29:$I$29)</f>
        <v>8870</v>
      </c>
      <c r="G28" s="39">
        <f>SUM($D$29:$I$29)</f>
        <v>8870</v>
      </c>
      <c r="H28" s="39">
        <f>SUM($D$29:$I$29)</f>
        <v>8870</v>
      </c>
      <c r="I28" s="93">
        <f>SUM($D$29:$I$29)</f>
        <v>8870</v>
      </c>
    </row>
    <row r="29" spans="1:9" ht="13.5">
      <c r="A29" s="147"/>
      <c r="B29" s="105"/>
      <c r="C29" s="32" t="s">
        <v>69</v>
      </c>
      <c r="D29" s="40">
        <v>141</v>
      </c>
      <c r="E29" s="40">
        <v>326</v>
      </c>
      <c r="F29" s="40">
        <v>382</v>
      </c>
      <c r="G29" s="40">
        <v>7820</v>
      </c>
      <c r="H29" s="40">
        <v>190</v>
      </c>
      <c r="I29" s="49">
        <v>11</v>
      </c>
    </row>
    <row r="30" spans="1:9" ht="14.25" thickBot="1">
      <c r="A30" s="147"/>
      <c r="B30" s="106"/>
      <c r="C30" s="22" t="s">
        <v>70</v>
      </c>
      <c r="D30" s="41">
        <f aca="true" t="shared" si="8" ref="D30:I30">D29/D28</f>
        <v>0.015896279594137544</v>
      </c>
      <c r="E30" s="41">
        <f t="shared" si="8"/>
        <v>0.036753100338218714</v>
      </c>
      <c r="F30" s="41">
        <f t="shared" si="8"/>
        <v>0.04306651634723788</v>
      </c>
      <c r="G30" s="41">
        <f t="shared" si="8"/>
        <v>0.8816234498308907</v>
      </c>
      <c r="H30" s="41">
        <f t="shared" si="8"/>
        <v>0.02142051860202931</v>
      </c>
      <c r="I30" s="51">
        <f t="shared" si="8"/>
        <v>0.0012401352874859075</v>
      </c>
    </row>
    <row r="31" spans="1:9" ht="13.5">
      <c r="A31" s="147"/>
      <c r="B31" s="107" t="s">
        <v>10</v>
      </c>
      <c r="C31" s="21" t="s">
        <v>68</v>
      </c>
      <c r="D31" s="42">
        <f>SUM($D$32:$I$32)</f>
        <v>6559</v>
      </c>
      <c r="E31" s="42">
        <f>SUM($D$32:$I$32)</f>
        <v>6559</v>
      </c>
      <c r="F31" s="42">
        <f>SUM($D$32:$I$32)</f>
        <v>6559</v>
      </c>
      <c r="G31" s="42">
        <f>SUM($D$32:$I$32)</f>
        <v>6559</v>
      </c>
      <c r="H31" s="42">
        <f>SUM($D$32:$I$32)</f>
        <v>6559</v>
      </c>
      <c r="I31" s="88">
        <f>SUM($D$32:$I$32)</f>
        <v>6559</v>
      </c>
    </row>
    <row r="32" spans="1:9" ht="13.5">
      <c r="A32" s="147"/>
      <c r="B32" s="105"/>
      <c r="C32" s="32" t="s">
        <v>69</v>
      </c>
      <c r="D32" s="40">
        <v>141</v>
      </c>
      <c r="E32" s="40">
        <v>317</v>
      </c>
      <c r="F32" s="40">
        <v>335</v>
      </c>
      <c r="G32" s="40">
        <v>5549</v>
      </c>
      <c r="H32" s="40">
        <v>207</v>
      </c>
      <c r="I32" s="49">
        <v>10</v>
      </c>
    </row>
    <row r="33" spans="1:9" ht="14.25" thickBot="1">
      <c r="A33" s="147"/>
      <c r="B33" s="108"/>
      <c r="C33" s="22" t="s">
        <v>70</v>
      </c>
      <c r="D33" s="43">
        <f aca="true" t="shared" si="9" ref="D33:I33">D32/D31</f>
        <v>0.021497179448086597</v>
      </c>
      <c r="E33" s="43">
        <f t="shared" si="9"/>
        <v>0.04833053819179753</v>
      </c>
      <c r="F33" s="43">
        <f t="shared" si="9"/>
        <v>0.05107485897240433</v>
      </c>
      <c r="G33" s="43">
        <f t="shared" si="9"/>
        <v>0.8460131117548407</v>
      </c>
      <c r="H33" s="43">
        <f t="shared" si="9"/>
        <v>0.031559688976978195</v>
      </c>
      <c r="I33" s="50">
        <f t="shared" si="9"/>
        <v>0.0015246226558926666</v>
      </c>
    </row>
    <row r="34" spans="1:9" ht="13.5">
      <c r="A34" s="147"/>
      <c r="B34" s="104" t="s">
        <v>11</v>
      </c>
      <c r="C34" s="21" t="s">
        <v>68</v>
      </c>
      <c r="D34" s="39">
        <f>SUM($D$35:$I$35)</f>
        <v>6524</v>
      </c>
      <c r="E34" s="39">
        <f>SUM($D$35:$I$35)</f>
        <v>6524</v>
      </c>
      <c r="F34" s="39">
        <f>SUM($D$35:$I$35)</f>
        <v>6524</v>
      </c>
      <c r="G34" s="39">
        <f>SUM($D$35:$I$35)</f>
        <v>6524</v>
      </c>
      <c r="H34" s="39">
        <f>SUM($D$35:$I$35)</f>
        <v>6524</v>
      </c>
      <c r="I34" s="93">
        <f>SUM($D$35:$I$35)</f>
        <v>6524</v>
      </c>
    </row>
    <row r="35" spans="1:9" ht="13.5">
      <c r="A35" s="147"/>
      <c r="B35" s="105"/>
      <c r="C35" s="32" t="s">
        <v>69</v>
      </c>
      <c r="D35" s="40">
        <v>121</v>
      </c>
      <c r="E35" s="40">
        <v>248</v>
      </c>
      <c r="F35" s="40">
        <v>324</v>
      </c>
      <c r="G35" s="40">
        <v>5664</v>
      </c>
      <c r="H35" s="40">
        <v>159</v>
      </c>
      <c r="I35" s="49">
        <v>8</v>
      </c>
    </row>
    <row r="36" spans="1:9" ht="14.25" thickBot="1">
      <c r="A36" s="147"/>
      <c r="B36" s="106"/>
      <c r="C36" s="22" t="s">
        <v>70</v>
      </c>
      <c r="D36" s="41">
        <f aca="true" t="shared" si="10" ref="D36:I36">D35/D34</f>
        <v>0.01854690374003679</v>
      </c>
      <c r="E36" s="41">
        <f t="shared" si="10"/>
        <v>0.03801348865726548</v>
      </c>
      <c r="F36" s="41">
        <f t="shared" si="10"/>
        <v>0.04966278356836297</v>
      </c>
      <c r="G36" s="41">
        <f t="shared" si="10"/>
        <v>0.8681790312691601</v>
      </c>
      <c r="H36" s="41">
        <f t="shared" si="10"/>
        <v>0.02437155119558553</v>
      </c>
      <c r="I36" s="51">
        <f t="shared" si="10"/>
        <v>0.001226241569589209</v>
      </c>
    </row>
    <row r="37" spans="1:14" ht="13.5">
      <c r="A37" s="147"/>
      <c r="B37" s="107" t="s">
        <v>12</v>
      </c>
      <c r="C37" s="21" t="s">
        <v>68</v>
      </c>
      <c r="D37" s="42">
        <f>SUM($D$38:$I$38)</f>
        <v>6424</v>
      </c>
      <c r="E37" s="42">
        <f>SUM($D$38:$I$38)</f>
        <v>6424</v>
      </c>
      <c r="F37" s="42">
        <f>SUM($D$38:$I$38)</f>
        <v>6424</v>
      </c>
      <c r="G37" s="42">
        <f>SUM($D$38:$I$38)</f>
        <v>6424</v>
      </c>
      <c r="H37" s="42">
        <f>SUM($D$38:$I$38)</f>
        <v>6424</v>
      </c>
      <c r="I37" s="88">
        <f>SUM($D$38:$I$38)</f>
        <v>6424</v>
      </c>
      <c r="N37" s="37"/>
    </row>
    <row r="38" spans="1:9" ht="13.5">
      <c r="A38" s="147"/>
      <c r="B38" s="105"/>
      <c r="C38" s="32" t="s">
        <v>69</v>
      </c>
      <c r="D38" s="40">
        <v>120</v>
      </c>
      <c r="E38" s="40">
        <v>243</v>
      </c>
      <c r="F38" s="40">
        <v>319</v>
      </c>
      <c r="G38" s="40">
        <v>5589</v>
      </c>
      <c r="H38" s="40">
        <v>147</v>
      </c>
      <c r="I38" s="49">
        <v>6</v>
      </c>
    </row>
    <row r="39" spans="1:9" ht="14.25" thickBot="1">
      <c r="A39" s="148"/>
      <c r="B39" s="154"/>
      <c r="C39" s="52" t="s">
        <v>70</v>
      </c>
      <c r="D39" s="53">
        <f aca="true" t="shared" si="11" ref="D39:I39">D38/D37</f>
        <v>0.0186799501867995</v>
      </c>
      <c r="E39" s="53">
        <f t="shared" si="11"/>
        <v>0.03782689912826899</v>
      </c>
      <c r="F39" s="53">
        <f t="shared" si="11"/>
        <v>0.04965753424657534</v>
      </c>
      <c r="G39" s="53">
        <f t="shared" si="11"/>
        <v>0.8700186799501868</v>
      </c>
      <c r="H39" s="53">
        <f t="shared" si="11"/>
        <v>0.02288293897882939</v>
      </c>
      <c r="I39" s="54">
        <f t="shared" si="11"/>
        <v>0.0009339975093399751</v>
      </c>
    </row>
    <row r="40" spans="1:9" ht="27" customHeight="1" thickTop="1">
      <c r="A40" s="142" t="s">
        <v>37</v>
      </c>
      <c r="B40" s="44"/>
      <c r="C40" s="45" t="s">
        <v>71</v>
      </c>
      <c r="D40" s="46" t="s">
        <v>72</v>
      </c>
      <c r="E40" s="46" t="s">
        <v>73</v>
      </c>
      <c r="F40" s="46" t="s">
        <v>74</v>
      </c>
      <c r="G40" s="46" t="s">
        <v>75</v>
      </c>
      <c r="H40" s="46" t="s">
        <v>76</v>
      </c>
      <c r="I40" s="47" t="s">
        <v>77</v>
      </c>
    </row>
    <row r="41" spans="1:9" ht="16.5" customHeight="1" thickBot="1">
      <c r="A41" s="143"/>
      <c r="B41" s="36" t="s">
        <v>44</v>
      </c>
      <c r="C41" s="35"/>
      <c r="D41" s="38" t="s">
        <v>78</v>
      </c>
      <c r="E41" s="38" t="s">
        <v>78</v>
      </c>
      <c r="F41" s="38" t="s">
        <v>78</v>
      </c>
      <c r="G41" s="38" t="s">
        <v>78</v>
      </c>
      <c r="H41" s="38" t="s">
        <v>78</v>
      </c>
      <c r="I41" s="48" t="s">
        <v>78</v>
      </c>
    </row>
    <row r="42" spans="1:9" ht="13.5">
      <c r="A42" s="155" t="s">
        <v>60</v>
      </c>
      <c r="B42" s="149" t="s">
        <v>1</v>
      </c>
      <c r="C42" s="95" t="s">
        <v>68</v>
      </c>
      <c r="D42" s="39">
        <f>SUM($D$43:$I$43)</f>
        <v>7594</v>
      </c>
      <c r="E42" s="39">
        <f>SUM($D$43:$I$43)</f>
        <v>7594</v>
      </c>
      <c r="F42" s="39">
        <f>SUM($D$43:$I$43)</f>
        <v>7594</v>
      </c>
      <c r="G42" s="39">
        <f>SUM($D$43:$I$43)</f>
        <v>7594</v>
      </c>
      <c r="H42" s="39">
        <f>SUM($D$43:$I$43)</f>
        <v>7594</v>
      </c>
      <c r="I42" s="93">
        <f>SUM($D$43:$I$43)</f>
        <v>7594</v>
      </c>
    </row>
    <row r="43" spans="1:9" ht="13.5">
      <c r="A43" s="156"/>
      <c r="B43" s="150"/>
      <c r="C43" s="96" t="s">
        <v>69</v>
      </c>
      <c r="D43" s="40">
        <v>25</v>
      </c>
      <c r="E43" s="40">
        <v>149</v>
      </c>
      <c r="F43" s="40">
        <v>278</v>
      </c>
      <c r="G43" s="40">
        <v>7116</v>
      </c>
      <c r="H43" s="40">
        <v>25</v>
      </c>
      <c r="I43" s="90">
        <v>1</v>
      </c>
    </row>
    <row r="44" spans="1:9" ht="14.25" thickBot="1">
      <c r="A44" s="156"/>
      <c r="B44" s="153"/>
      <c r="C44" s="97" t="s">
        <v>70</v>
      </c>
      <c r="D44" s="43">
        <f aca="true" t="shared" si="12" ref="D44:I44">D43/D42</f>
        <v>0.0032920726889649724</v>
      </c>
      <c r="E44" s="43">
        <f t="shared" si="12"/>
        <v>0.019620753226231236</v>
      </c>
      <c r="F44" s="43">
        <f t="shared" si="12"/>
        <v>0.03660784830129049</v>
      </c>
      <c r="G44" s="43">
        <f t="shared" si="12"/>
        <v>0.9370555701869897</v>
      </c>
      <c r="H44" s="43">
        <f t="shared" si="12"/>
        <v>0.0032920726889649724</v>
      </c>
      <c r="I44" s="92">
        <f t="shared" si="12"/>
        <v>0.0001316829075585989</v>
      </c>
    </row>
    <row r="45" spans="1:9" ht="13.5">
      <c r="A45" s="156"/>
      <c r="B45" s="149" t="s">
        <v>2</v>
      </c>
      <c r="C45" s="95" t="s">
        <v>68</v>
      </c>
      <c r="D45" s="39">
        <f>SUM($D$46:$I$46)</f>
        <v>7757</v>
      </c>
      <c r="E45" s="39">
        <f>SUM($D$46:$I$46)</f>
        <v>7757</v>
      </c>
      <c r="F45" s="39">
        <f>SUM($D$46:$I$46)</f>
        <v>7757</v>
      </c>
      <c r="G45" s="39">
        <f>SUM($D$46:$I$46)</f>
        <v>7757</v>
      </c>
      <c r="H45" s="39">
        <f>SUM($D$46:$I$46)</f>
        <v>7757</v>
      </c>
      <c r="I45" s="93">
        <f>SUM($D$46:$I$46)</f>
        <v>7757</v>
      </c>
    </row>
    <row r="46" spans="1:9" ht="13.5">
      <c r="A46" s="156"/>
      <c r="B46" s="150"/>
      <c r="C46" s="96" t="s">
        <v>69</v>
      </c>
      <c r="D46" s="40">
        <v>57</v>
      </c>
      <c r="E46" s="40">
        <v>220</v>
      </c>
      <c r="F46" s="40">
        <v>326</v>
      </c>
      <c r="G46" s="40">
        <v>7114</v>
      </c>
      <c r="H46" s="40">
        <v>39</v>
      </c>
      <c r="I46" s="90">
        <v>1</v>
      </c>
    </row>
    <row r="47" spans="1:9" ht="14.25" thickBot="1">
      <c r="A47" s="156"/>
      <c r="B47" s="151"/>
      <c r="C47" s="97" t="s">
        <v>70</v>
      </c>
      <c r="D47" s="41">
        <f aca="true" t="shared" si="13" ref="D47:I47">D46/D45</f>
        <v>0.007348201624339306</v>
      </c>
      <c r="E47" s="41">
        <f t="shared" si="13"/>
        <v>0.028361479953590306</v>
      </c>
      <c r="F47" s="41">
        <f t="shared" si="13"/>
        <v>0.042026556658501996</v>
      </c>
      <c r="G47" s="41">
        <f t="shared" si="13"/>
        <v>0.9171071290447338</v>
      </c>
      <c r="H47" s="41">
        <f t="shared" si="13"/>
        <v>0.005027716900863736</v>
      </c>
      <c r="I47" s="94">
        <f t="shared" si="13"/>
        <v>0.000128915817970865</v>
      </c>
    </row>
    <row r="48" spans="1:9" ht="13.5">
      <c r="A48" s="156"/>
      <c r="B48" s="152" t="s">
        <v>3</v>
      </c>
      <c r="C48" s="95" t="s">
        <v>68</v>
      </c>
      <c r="D48" s="42">
        <f>SUM($D$49:$I$49)</f>
        <v>7891</v>
      </c>
      <c r="E48" s="42">
        <f>SUM($D$49:$I$49)</f>
        <v>7891</v>
      </c>
      <c r="F48" s="42">
        <f>SUM($D$49:$I$49)</f>
        <v>7891</v>
      </c>
      <c r="G48" s="42">
        <f>SUM($D$49:$I$49)</f>
        <v>7891</v>
      </c>
      <c r="H48" s="42">
        <f>SUM($D$49:$I$49)</f>
        <v>7891</v>
      </c>
      <c r="I48" s="88">
        <f>SUM($D$49:$I$49)</f>
        <v>7891</v>
      </c>
    </row>
    <row r="49" spans="1:9" ht="13.5">
      <c r="A49" s="156"/>
      <c r="B49" s="150"/>
      <c r="C49" s="96" t="s">
        <v>69</v>
      </c>
      <c r="D49" s="40">
        <v>56</v>
      </c>
      <c r="E49" s="40">
        <v>249</v>
      </c>
      <c r="F49" s="40">
        <v>408</v>
      </c>
      <c r="G49" s="40">
        <v>7100</v>
      </c>
      <c r="H49" s="40">
        <v>78</v>
      </c>
      <c r="I49" s="90">
        <v>0</v>
      </c>
    </row>
    <row r="50" spans="1:9" ht="14.25" thickBot="1">
      <c r="A50" s="156"/>
      <c r="B50" s="153"/>
      <c r="C50" s="97" t="s">
        <v>70</v>
      </c>
      <c r="D50" s="43">
        <f aca="true" t="shared" si="14" ref="D50:I50">D49/D48</f>
        <v>0.007096692434418958</v>
      </c>
      <c r="E50" s="43">
        <f t="shared" si="14"/>
        <v>0.03155493600304144</v>
      </c>
      <c r="F50" s="43">
        <f t="shared" si="14"/>
        <v>0.051704473450766696</v>
      </c>
      <c r="G50" s="43">
        <f t="shared" si="14"/>
        <v>0.8997592193638322</v>
      </c>
      <c r="H50" s="43">
        <f t="shared" si="14"/>
        <v>0.009884678747940691</v>
      </c>
      <c r="I50" s="92">
        <f t="shared" si="14"/>
        <v>0</v>
      </c>
    </row>
    <row r="51" spans="1:9" ht="13.5">
      <c r="A51" s="156"/>
      <c r="B51" s="149" t="s">
        <v>4</v>
      </c>
      <c r="C51" s="95" t="s">
        <v>68</v>
      </c>
      <c r="D51" s="39">
        <f>SUM($D$52:$I$52)</f>
        <v>8240</v>
      </c>
      <c r="E51" s="39">
        <f>SUM($D$52:$I$52)</f>
        <v>8240</v>
      </c>
      <c r="F51" s="39">
        <f>SUM($D$52:$I$52)</f>
        <v>8240</v>
      </c>
      <c r="G51" s="39">
        <f>SUM($D$52:$I$52)</f>
        <v>8240</v>
      </c>
      <c r="H51" s="39">
        <f>SUM($D$52:$I$52)</f>
        <v>8240</v>
      </c>
      <c r="I51" s="93">
        <f>SUM($D$52:$I$52)</f>
        <v>8240</v>
      </c>
    </row>
    <row r="52" spans="1:9" ht="13.5">
      <c r="A52" s="156"/>
      <c r="B52" s="150"/>
      <c r="C52" s="96" t="s">
        <v>69</v>
      </c>
      <c r="D52" s="40">
        <v>62</v>
      </c>
      <c r="E52" s="40">
        <v>275</v>
      </c>
      <c r="F52" s="40">
        <v>404</v>
      </c>
      <c r="G52" s="40">
        <v>7341</v>
      </c>
      <c r="H52" s="40">
        <v>155</v>
      </c>
      <c r="I52" s="90">
        <v>3</v>
      </c>
    </row>
    <row r="53" spans="1:9" ht="14.25" thickBot="1">
      <c r="A53" s="156"/>
      <c r="B53" s="151"/>
      <c r="C53" s="97" t="s">
        <v>70</v>
      </c>
      <c r="D53" s="41">
        <f aca="true" t="shared" si="15" ref="D53:I53">D52/D51</f>
        <v>0.007524271844660194</v>
      </c>
      <c r="E53" s="41">
        <f t="shared" si="15"/>
        <v>0.03337378640776699</v>
      </c>
      <c r="F53" s="41">
        <f t="shared" si="15"/>
        <v>0.04902912621359223</v>
      </c>
      <c r="G53" s="41">
        <f t="shared" si="15"/>
        <v>0.8908980582524272</v>
      </c>
      <c r="H53" s="41">
        <f t="shared" si="15"/>
        <v>0.018810679611650484</v>
      </c>
      <c r="I53" s="94">
        <f t="shared" si="15"/>
        <v>0.00036407766990291263</v>
      </c>
    </row>
    <row r="54" spans="1:9" ht="13.5">
      <c r="A54" s="156"/>
      <c r="B54" s="107" t="s">
        <v>5</v>
      </c>
      <c r="C54" s="98" t="s">
        <v>68</v>
      </c>
      <c r="D54" s="42">
        <f>SUM($D$55:$I$55)</f>
        <v>8263</v>
      </c>
      <c r="E54" s="42">
        <f>SUM($D$55:$I$55)</f>
        <v>8263</v>
      </c>
      <c r="F54" s="42">
        <f>SUM($D$55:$I$55)</f>
        <v>8263</v>
      </c>
      <c r="G54" s="42">
        <f>SUM($D$55:$I$55)</f>
        <v>8263</v>
      </c>
      <c r="H54" s="42">
        <f>SUM($D$55:$I$55)</f>
        <v>8263</v>
      </c>
      <c r="I54" s="88">
        <f>SUM($D$55:$I$55)</f>
        <v>8263</v>
      </c>
    </row>
    <row r="55" spans="1:9" ht="13.5">
      <c r="A55" s="156"/>
      <c r="B55" s="105"/>
      <c r="C55" s="99" t="s">
        <v>69</v>
      </c>
      <c r="D55" s="40">
        <v>57</v>
      </c>
      <c r="E55" s="40">
        <v>308</v>
      </c>
      <c r="F55" s="40">
        <v>390</v>
      </c>
      <c r="G55" s="40">
        <v>7308</v>
      </c>
      <c r="H55" s="40">
        <v>199</v>
      </c>
      <c r="I55" s="49">
        <v>1</v>
      </c>
    </row>
    <row r="56" spans="1:9" ht="14.25" thickBot="1">
      <c r="A56" s="156"/>
      <c r="B56" s="108"/>
      <c r="C56" s="100" t="s">
        <v>70</v>
      </c>
      <c r="D56" s="43">
        <f aca="true" t="shared" si="16" ref="D56:I56">D55/D54</f>
        <v>0.006898220985114365</v>
      </c>
      <c r="E56" s="43">
        <f t="shared" si="16"/>
        <v>0.03727459760377587</v>
      </c>
      <c r="F56" s="43">
        <f t="shared" si="16"/>
        <v>0.04719835410867724</v>
      </c>
      <c r="G56" s="43">
        <f t="shared" si="16"/>
        <v>0.8844245431441365</v>
      </c>
      <c r="H56" s="43">
        <f t="shared" si="16"/>
        <v>0.024083262737504538</v>
      </c>
      <c r="I56" s="50">
        <f t="shared" si="16"/>
        <v>0.00012102142079148009</v>
      </c>
    </row>
    <row r="57" spans="1:9" ht="13.5">
      <c r="A57" s="156"/>
      <c r="B57" s="104" t="s">
        <v>6</v>
      </c>
      <c r="C57" s="98" t="s">
        <v>68</v>
      </c>
      <c r="D57" s="39">
        <f>SUM($D$58:$I$58)</f>
        <v>8580</v>
      </c>
      <c r="E57" s="39">
        <f>SUM($D$58:$I$58)</f>
        <v>8580</v>
      </c>
      <c r="F57" s="39">
        <f>SUM($D$58:$I$58)</f>
        <v>8580</v>
      </c>
      <c r="G57" s="39">
        <f>SUM($D$58:$I$58)</f>
        <v>8580</v>
      </c>
      <c r="H57" s="39">
        <f>SUM($D$58:$I$58)</f>
        <v>8580</v>
      </c>
      <c r="I57" s="93">
        <f>SUM($D$58:$I$58)</f>
        <v>8580</v>
      </c>
    </row>
    <row r="58" spans="1:9" ht="13.5">
      <c r="A58" s="156"/>
      <c r="B58" s="105"/>
      <c r="C58" s="99" t="s">
        <v>69</v>
      </c>
      <c r="D58" s="40">
        <v>83</v>
      </c>
      <c r="E58" s="40">
        <v>352</v>
      </c>
      <c r="F58" s="40">
        <v>454</v>
      </c>
      <c r="G58" s="40">
        <v>7426</v>
      </c>
      <c r="H58" s="40">
        <v>257</v>
      </c>
      <c r="I58" s="49">
        <v>8</v>
      </c>
    </row>
    <row r="59" spans="1:9" ht="14.25" thickBot="1">
      <c r="A59" s="156"/>
      <c r="B59" s="106"/>
      <c r="C59" s="100" t="s">
        <v>70</v>
      </c>
      <c r="D59" s="41">
        <f aca="true" t="shared" si="17" ref="D59:I59">D58/D57</f>
        <v>0.009673659673659674</v>
      </c>
      <c r="E59" s="41">
        <f t="shared" si="17"/>
        <v>0.041025641025641026</v>
      </c>
      <c r="F59" s="41">
        <f t="shared" si="17"/>
        <v>0.052913752913752915</v>
      </c>
      <c r="G59" s="41">
        <f t="shared" si="17"/>
        <v>0.8655011655011655</v>
      </c>
      <c r="H59" s="41">
        <f t="shared" si="17"/>
        <v>0.029953379953379954</v>
      </c>
      <c r="I59" s="51">
        <f t="shared" si="17"/>
        <v>0.0009324009324009324</v>
      </c>
    </row>
    <row r="60" spans="1:9" ht="13.5">
      <c r="A60" s="156"/>
      <c r="B60" s="107" t="s">
        <v>7</v>
      </c>
      <c r="C60" s="98" t="s">
        <v>68</v>
      </c>
      <c r="D60" s="42">
        <f>SUM($D$61:$I$61)</f>
        <v>7933</v>
      </c>
      <c r="E60" s="42">
        <f>SUM($D$61:$I$61)</f>
        <v>7933</v>
      </c>
      <c r="F60" s="42">
        <f>SUM($D$61:$I$61)</f>
        <v>7933</v>
      </c>
      <c r="G60" s="42">
        <f>SUM($D$61:$I$61)</f>
        <v>7933</v>
      </c>
      <c r="H60" s="42">
        <f>SUM($D$61:$I$61)</f>
        <v>7933</v>
      </c>
      <c r="I60" s="88">
        <f>SUM($D$61:$I$61)</f>
        <v>7933</v>
      </c>
    </row>
    <row r="61" spans="1:9" ht="13.5">
      <c r="A61" s="156"/>
      <c r="B61" s="105"/>
      <c r="C61" s="99" t="s">
        <v>69</v>
      </c>
      <c r="D61" s="40">
        <v>76</v>
      </c>
      <c r="E61" s="40">
        <v>267</v>
      </c>
      <c r="F61" s="40">
        <v>409</v>
      </c>
      <c r="G61" s="40">
        <v>6857</v>
      </c>
      <c r="H61" s="40">
        <v>311</v>
      </c>
      <c r="I61" s="49">
        <v>13</v>
      </c>
    </row>
    <row r="62" spans="1:9" ht="14.25" thickBot="1">
      <c r="A62" s="156"/>
      <c r="B62" s="108"/>
      <c r="C62" s="100" t="s">
        <v>70</v>
      </c>
      <c r="D62" s="43">
        <f aca="true" t="shared" si="18" ref="D62:I62">D61/D60</f>
        <v>0.009580234463632925</v>
      </c>
      <c r="E62" s="43">
        <f t="shared" si="18"/>
        <v>0.03365687633934199</v>
      </c>
      <c r="F62" s="43">
        <f t="shared" si="18"/>
        <v>0.05155678810034035</v>
      </c>
      <c r="G62" s="43">
        <f t="shared" si="18"/>
        <v>0.864364048909618</v>
      </c>
      <c r="H62" s="43">
        <f t="shared" si="18"/>
        <v>0.039203327870918944</v>
      </c>
      <c r="I62" s="50">
        <f t="shared" si="18"/>
        <v>0.0016387243161477374</v>
      </c>
    </row>
    <row r="63" spans="1:9" ht="13.5">
      <c r="A63" s="156"/>
      <c r="B63" s="104" t="s">
        <v>8</v>
      </c>
      <c r="C63" s="98" t="s">
        <v>68</v>
      </c>
      <c r="D63" s="39">
        <f>SUM($D$64:$I$64)</f>
        <v>8097</v>
      </c>
      <c r="E63" s="39">
        <f>SUM($D$64:$I$64)</f>
        <v>8097</v>
      </c>
      <c r="F63" s="39">
        <f>SUM($D$64:$I$64)</f>
        <v>8097</v>
      </c>
      <c r="G63" s="39">
        <f>SUM($D$64:$I$64)</f>
        <v>8097</v>
      </c>
      <c r="H63" s="39">
        <f>SUM($D$64:$I$64)</f>
        <v>8097</v>
      </c>
      <c r="I63" s="93">
        <f>SUM($D$64:$I$64)</f>
        <v>8097</v>
      </c>
    </row>
    <row r="64" spans="1:9" ht="13.5">
      <c r="A64" s="156"/>
      <c r="B64" s="105"/>
      <c r="C64" s="99" t="s">
        <v>69</v>
      </c>
      <c r="D64" s="40">
        <v>75</v>
      </c>
      <c r="E64" s="40">
        <v>203</v>
      </c>
      <c r="F64" s="40">
        <v>372</v>
      </c>
      <c r="G64" s="40">
        <v>7173</v>
      </c>
      <c r="H64" s="40">
        <v>268</v>
      </c>
      <c r="I64" s="49">
        <v>6</v>
      </c>
    </row>
    <row r="65" spans="1:9" ht="14.25" thickBot="1">
      <c r="A65" s="156"/>
      <c r="B65" s="106"/>
      <c r="C65" s="100" t="s">
        <v>70</v>
      </c>
      <c r="D65" s="41">
        <f aca="true" t="shared" si="19" ref="D65:I65">D64/D63</f>
        <v>0.009262689885142646</v>
      </c>
      <c r="E65" s="41">
        <f t="shared" si="19"/>
        <v>0.025071013955786092</v>
      </c>
      <c r="F65" s="41">
        <f t="shared" si="19"/>
        <v>0.04594294183030752</v>
      </c>
      <c r="G65" s="41">
        <f t="shared" si="19"/>
        <v>0.8858836606150426</v>
      </c>
      <c r="H65" s="41">
        <f t="shared" si="19"/>
        <v>0.03309867852290972</v>
      </c>
      <c r="I65" s="51">
        <f t="shared" si="19"/>
        <v>0.0007410151908114116</v>
      </c>
    </row>
    <row r="66" spans="1:9" ht="13.5">
      <c r="A66" s="156"/>
      <c r="B66" s="107" t="s">
        <v>9</v>
      </c>
      <c r="C66" s="98" t="s">
        <v>68</v>
      </c>
      <c r="D66" s="42">
        <f>SUM($D$67:$I$67)</f>
        <v>8321</v>
      </c>
      <c r="E66" s="42">
        <f>SUM($D$67:$I$67)</f>
        <v>8321</v>
      </c>
      <c r="F66" s="42">
        <f>SUM($D$67:$I$67)</f>
        <v>8321</v>
      </c>
      <c r="G66" s="42">
        <f>SUM($D$67:$I$67)</f>
        <v>8321</v>
      </c>
      <c r="H66" s="42">
        <f>SUM($D$67:$I$67)</f>
        <v>8321</v>
      </c>
      <c r="I66" s="88">
        <f>SUM($D$67:$I$67)</f>
        <v>8321</v>
      </c>
    </row>
    <row r="67" spans="1:9" ht="13.5">
      <c r="A67" s="156"/>
      <c r="B67" s="105"/>
      <c r="C67" s="99" t="s">
        <v>69</v>
      </c>
      <c r="D67" s="40">
        <v>76</v>
      </c>
      <c r="E67" s="40">
        <v>210</v>
      </c>
      <c r="F67" s="40">
        <v>403</v>
      </c>
      <c r="G67" s="40">
        <v>7432</v>
      </c>
      <c r="H67" s="40">
        <v>190</v>
      </c>
      <c r="I67" s="49">
        <v>10</v>
      </c>
    </row>
    <row r="68" spans="1:9" ht="14.25" thickBot="1">
      <c r="A68" s="156"/>
      <c r="B68" s="108"/>
      <c r="C68" s="100" t="s">
        <v>70</v>
      </c>
      <c r="D68" s="43">
        <f aca="true" t="shared" si="20" ref="D68:I68">D67/D66</f>
        <v>0.009133517606056964</v>
      </c>
      <c r="E68" s="43">
        <f t="shared" si="20"/>
        <v>0.025237351279894245</v>
      </c>
      <c r="F68" s="43">
        <f t="shared" si="20"/>
        <v>0.04843167888474943</v>
      </c>
      <c r="G68" s="43">
        <f t="shared" si="20"/>
        <v>0.8931618795817811</v>
      </c>
      <c r="H68" s="43">
        <f t="shared" si="20"/>
        <v>0.02283379401514241</v>
      </c>
      <c r="I68" s="50">
        <f t="shared" si="20"/>
        <v>0.0012017786323759163</v>
      </c>
    </row>
    <row r="69" spans="1:9" ht="13.5">
      <c r="A69" s="156"/>
      <c r="B69" s="104" t="s">
        <v>10</v>
      </c>
      <c r="C69" s="98" t="s">
        <v>68</v>
      </c>
      <c r="D69" s="39">
        <f>SUM($D$70:$I$70)</f>
        <v>5798</v>
      </c>
      <c r="E69" s="39">
        <f>SUM($D$70:$I$70)</f>
        <v>5798</v>
      </c>
      <c r="F69" s="39">
        <f>SUM($D$70:$I$70)</f>
        <v>5798</v>
      </c>
      <c r="G69" s="39">
        <f>SUM($D$70:$I$70)</f>
        <v>5798</v>
      </c>
      <c r="H69" s="39">
        <f>SUM($D$70:$I$70)</f>
        <v>5798</v>
      </c>
      <c r="I69" s="93">
        <f>SUM($D$70:$I$70)</f>
        <v>5798</v>
      </c>
    </row>
    <row r="70" spans="1:9" ht="13.5">
      <c r="A70" s="156"/>
      <c r="B70" s="105"/>
      <c r="C70" s="99" t="s">
        <v>69</v>
      </c>
      <c r="D70" s="40">
        <v>60</v>
      </c>
      <c r="E70" s="40">
        <v>189</v>
      </c>
      <c r="F70" s="40">
        <v>267</v>
      </c>
      <c r="G70" s="40">
        <v>5152</v>
      </c>
      <c r="H70" s="40">
        <v>127</v>
      </c>
      <c r="I70" s="49">
        <v>3</v>
      </c>
    </row>
    <row r="71" spans="1:9" ht="14.25" thickBot="1">
      <c r="A71" s="156"/>
      <c r="B71" s="106"/>
      <c r="C71" s="100" t="s">
        <v>70</v>
      </c>
      <c r="D71" s="41">
        <f aca="true" t="shared" si="21" ref="D71:I71">D70/D69</f>
        <v>0.010348395998620214</v>
      </c>
      <c r="E71" s="41">
        <f t="shared" si="21"/>
        <v>0.03259744739565367</v>
      </c>
      <c r="F71" s="41">
        <f t="shared" si="21"/>
        <v>0.04605036219385995</v>
      </c>
      <c r="G71" s="41">
        <f t="shared" si="21"/>
        <v>0.888582269748189</v>
      </c>
      <c r="H71" s="41">
        <f t="shared" si="21"/>
        <v>0.02190410486374612</v>
      </c>
      <c r="I71" s="51">
        <f t="shared" si="21"/>
        <v>0.0005174197999310107</v>
      </c>
    </row>
    <row r="72" spans="1:9" ht="13.5">
      <c r="A72" s="156"/>
      <c r="B72" s="107" t="s">
        <v>11</v>
      </c>
      <c r="C72" s="98" t="s">
        <v>68</v>
      </c>
      <c r="D72" s="42">
        <f>SUM($D$73:$I$73)</f>
        <v>5806</v>
      </c>
      <c r="E72" s="42">
        <v>5852</v>
      </c>
      <c r="F72" s="42">
        <v>5852</v>
      </c>
      <c r="G72" s="42">
        <v>5852</v>
      </c>
      <c r="H72" s="42">
        <v>5852</v>
      </c>
      <c r="I72" s="88">
        <v>5852</v>
      </c>
    </row>
    <row r="73" spans="1:9" ht="13.5">
      <c r="A73" s="156"/>
      <c r="B73" s="105"/>
      <c r="C73" s="99" t="s">
        <v>69</v>
      </c>
      <c r="D73" s="40">
        <v>51</v>
      </c>
      <c r="E73" s="40">
        <v>133</v>
      </c>
      <c r="F73" s="40">
        <v>252</v>
      </c>
      <c r="G73" s="40">
        <v>5271</v>
      </c>
      <c r="H73" s="40">
        <v>92</v>
      </c>
      <c r="I73" s="49">
        <v>7</v>
      </c>
    </row>
    <row r="74" spans="1:9" ht="14.25" thickBot="1">
      <c r="A74" s="156"/>
      <c r="B74" s="108"/>
      <c r="C74" s="100" t="s">
        <v>70</v>
      </c>
      <c r="D74" s="43">
        <f aca="true" t="shared" si="22" ref="D74:I74">D73/D72</f>
        <v>0.00878401653461936</v>
      </c>
      <c r="E74" s="43">
        <f t="shared" si="22"/>
        <v>0.022727272727272728</v>
      </c>
      <c r="F74" s="43">
        <f t="shared" si="22"/>
        <v>0.0430622009569378</v>
      </c>
      <c r="G74" s="43">
        <f t="shared" si="22"/>
        <v>0.9007177033492823</v>
      </c>
      <c r="H74" s="43">
        <f t="shared" si="22"/>
        <v>0.01572112098427888</v>
      </c>
      <c r="I74" s="50">
        <f t="shared" si="22"/>
        <v>0.0011961722488038277</v>
      </c>
    </row>
    <row r="75" spans="1:9" ht="13.5">
      <c r="A75" s="156"/>
      <c r="B75" s="104" t="s">
        <v>12</v>
      </c>
      <c r="C75" s="98" t="s">
        <v>68</v>
      </c>
      <c r="D75" s="39">
        <f>SUM($D$76:$I$76)</f>
        <v>5737</v>
      </c>
      <c r="E75" s="39">
        <f>SUM($D$76:$I$76)</f>
        <v>5737</v>
      </c>
      <c r="F75" s="39">
        <f>SUM($D$76:$I$76)</f>
        <v>5737</v>
      </c>
      <c r="G75" s="39">
        <f>SUM($D$76:$I$76)</f>
        <v>5737</v>
      </c>
      <c r="H75" s="39">
        <f>SUM($D$76:$I$76)</f>
        <v>5737</v>
      </c>
      <c r="I75" s="93">
        <f>SUM($D$76:$I$76)</f>
        <v>5737</v>
      </c>
    </row>
    <row r="76" spans="1:9" ht="13.5">
      <c r="A76" s="156"/>
      <c r="B76" s="105"/>
      <c r="C76" s="99" t="s">
        <v>69</v>
      </c>
      <c r="D76" s="40">
        <v>53</v>
      </c>
      <c r="E76" s="40">
        <v>133</v>
      </c>
      <c r="F76" s="40">
        <v>273</v>
      </c>
      <c r="G76" s="40">
        <v>5182</v>
      </c>
      <c r="H76" s="40">
        <v>93</v>
      </c>
      <c r="I76" s="49">
        <v>3</v>
      </c>
    </row>
    <row r="77" spans="1:9" ht="14.25" thickBot="1">
      <c r="A77" s="157"/>
      <c r="B77" s="154"/>
      <c r="C77" s="101" t="s">
        <v>70</v>
      </c>
      <c r="D77" s="53">
        <f aca="true" t="shared" si="23" ref="D77:I77">D76/D75</f>
        <v>0.009238277845563884</v>
      </c>
      <c r="E77" s="53">
        <f t="shared" si="23"/>
        <v>0.0231828481784905</v>
      </c>
      <c r="F77" s="53">
        <f t="shared" si="23"/>
        <v>0.04758584626111208</v>
      </c>
      <c r="G77" s="53">
        <f t="shared" si="23"/>
        <v>0.9032595433153215</v>
      </c>
      <c r="H77" s="53">
        <f t="shared" si="23"/>
        <v>0.016210563012027192</v>
      </c>
      <c r="I77" s="54">
        <f t="shared" si="23"/>
        <v>0.0005229213874847481</v>
      </c>
    </row>
    <row r="78" ht="14.25" thickTop="1"/>
  </sheetData>
  <sheetProtection/>
  <mergeCells count="29">
    <mergeCell ref="B66:B68"/>
    <mergeCell ref="B69:B71"/>
    <mergeCell ref="B72:B74"/>
    <mergeCell ref="A42:A77"/>
    <mergeCell ref="B42:B44"/>
    <mergeCell ref="B45:B47"/>
    <mergeCell ref="B48:B50"/>
    <mergeCell ref="B51:B53"/>
    <mergeCell ref="B54:B56"/>
    <mergeCell ref="B75:B77"/>
    <mergeCell ref="B19:B21"/>
    <mergeCell ref="B57:B59"/>
    <mergeCell ref="B60:B62"/>
    <mergeCell ref="B63:B65"/>
    <mergeCell ref="B25:B27"/>
    <mergeCell ref="B28:B30"/>
    <mergeCell ref="B31:B33"/>
    <mergeCell ref="B34:B36"/>
    <mergeCell ref="B37:B39"/>
    <mergeCell ref="B22:B24"/>
    <mergeCell ref="A40:A41"/>
    <mergeCell ref="A1:I1"/>
    <mergeCell ref="A2:A3"/>
    <mergeCell ref="A4:A39"/>
    <mergeCell ref="B4:B6"/>
    <mergeCell ref="B7:B9"/>
    <mergeCell ref="B10:B12"/>
    <mergeCell ref="B13:B15"/>
    <mergeCell ref="B16:B18"/>
  </mergeCells>
  <printOptions gridLines="1"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2"/>
  <headerFooter alignWithMargins="0">
    <oddHeader>&amp;C&amp;20平成29年度小中高肥満度別集計表</oddHeader>
    <oddFooter>&amp;R　　　&amp;D</oddFooter>
  </headerFooter>
  <rowBreaks count="1" manualBreakCount="1">
    <brk id="39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2019-01-11T04:24:34Z</cp:lastPrinted>
  <dcterms:created xsi:type="dcterms:W3CDTF">2001-10-03T04:34:44Z</dcterms:created>
  <dcterms:modified xsi:type="dcterms:W3CDTF">2019-01-11T04:25:18Z</dcterms:modified>
  <cp:category/>
  <cp:version/>
  <cp:contentType/>
  <cp:contentStatus/>
</cp:coreProperties>
</file>