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6320" windowHeight="4830" tabRatio="776" activeTab="0"/>
  </bookViews>
  <sheets>
    <sheet name="年度比較" sheetId="1" r:id="rId1"/>
    <sheet name="小学校" sheetId="2" r:id="rId2"/>
    <sheet name="中学校" sheetId="3" r:id="rId3"/>
    <sheet name="高等学校" sheetId="4" r:id="rId4"/>
    <sheet name="肥満度" sheetId="5" r:id="rId5"/>
  </sheets>
  <definedNames>
    <definedName name="_xlnm.Print_Area" localSheetId="3">'高等学校'!$A$1:$P$21</definedName>
    <definedName name="_xlnm.Print_Area" localSheetId="1">'小学校'!$A$1:$O$39</definedName>
    <definedName name="_xlnm.Print_Area" localSheetId="2">'中学校'!$A$1:$P$21</definedName>
    <definedName name="_xlnm.Print_Area" localSheetId="4">'肥満度'!$A$1:$I$77</definedName>
    <definedName name="_xlnm.Print_Titles" localSheetId="0">'年度比較'!$2:$3</definedName>
    <definedName name="_xlnm.Print_Titles" localSheetId="4">'肥満度'!$2:$3</definedName>
  </definedNames>
  <calcPr fullCalcOnLoad="1"/>
</workbook>
</file>

<file path=xl/sharedStrings.xml><?xml version="1.0" encoding="utf-8"?>
<sst xmlns="http://schemas.openxmlformats.org/spreadsheetml/2006/main" count="518" uniqueCount="112">
  <si>
    <t>得点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</si>
  <si>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</si>
  <si>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</si>
  <si>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</si>
  <si>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</si>
  <si>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</si>
  <si>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</si>
  <si>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</si>
  <si>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</si>
  <si>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</si>
  <si>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高校１年</t>
  </si>
  <si>
    <t>高校２年</t>
  </si>
  <si>
    <t>高校３年</t>
  </si>
  <si>
    <t>２年</t>
  </si>
  <si>
    <t>３年</t>
  </si>
  <si>
    <t>４年</t>
  </si>
  <si>
    <t>５年</t>
  </si>
  <si>
    <t>６年</t>
  </si>
  <si>
    <t>身長</t>
  </si>
  <si>
    <t>体重</t>
  </si>
  <si>
    <t>座高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</si>
  <si>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</si>
  <si>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</si>
  <si>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</si>
  <si>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</si>
  <si>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</si>
  <si>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</si>
  <si>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</si>
  <si>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</si>
  <si>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</si>
  <si>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</si>
  <si>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</si>
  <si>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</si>
  <si>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ﾊﾝﾄﾞﾎﾞｰﾙ投げ</t>
  </si>
  <si>
    <t>(cm)</t>
  </si>
  <si>
    <t>持久走</t>
  </si>
  <si>
    <t>年度比較</t>
  </si>
  <si>
    <t>性別</t>
  </si>
  <si>
    <t>学年</t>
  </si>
  <si>
    <t>差</t>
  </si>
  <si>
    <t>上体　　　起こし</t>
  </si>
  <si>
    <t>反復　　　横とび</t>
  </si>
  <si>
    <t>20m　　　　ｼｬﾄﾙﾗﾝ</t>
  </si>
  <si>
    <t>種目</t>
  </si>
  <si>
    <t>学年</t>
  </si>
  <si>
    <t>群馬県中学校</t>
  </si>
  <si>
    <t>性別</t>
  </si>
  <si>
    <t>ﾊﾝﾄﾞﾎﾞｰﾙ投げ</t>
  </si>
  <si>
    <t>50m走</t>
  </si>
  <si>
    <t>上体　　　起こし</t>
  </si>
  <si>
    <t>反復　　　横とび</t>
  </si>
  <si>
    <t>上体　　起こし</t>
  </si>
  <si>
    <t>長座　　体前屈</t>
  </si>
  <si>
    <t>反復　　横とび</t>
  </si>
  <si>
    <t>20m　　　ｼｬﾄﾙﾗﾝ</t>
  </si>
  <si>
    <t>長座　　　体前屈</t>
  </si>
  <si>
    <t>立ち　　　幅とび</t>
  </si>
  <si>
    <t>立ち　　　幅とび</t>
  </si>
  <si>
    <t>立ち　　幅とび</t>
  </si>
  <si>
    <t>男　　　　　　　　　　子</t>
  </si>
  <si>
    <t>女　　　　　　　　　　子</t>
  </si>
  <si>
    <t>男　　　　　子</t>
  </si>
  <si>
    <t>女　　　　　子</t>
  </si>
  <si>
    <t>男　　子</t>
  </si>
  <si>
    <t>女　　子</t>
  </si>
  <si>
    <t>２８年</t>
  </si>
  <si>
    <t>※平成28年度より、高等学校は悉皆調査によるデータです。</t>
  </si>
  <si>
    <t>※平成28年度より、中学校は悉皆調査によるデータです。</t>
  </si>
  <si>
    <t>・・・</t>
  </si>
  <si>
    <t>標本数</t>
  </si>
  <si>
    <t>分布人数</t>
  </si>
  <si>
    <t>分布率</t>
  </si>
  <si>
    <t>肥満度</t>
  </si>
  <si>
    <t>高度肥満</t>
  </si>
  <si>
    <t>中等度肥満</t>
  </si>
  <si>
    <t>軽度肥満</t>
  </si>
  <si>
    <t>正常</t>
  </si>
  <si>
    <t>やせすぎ</t>
  </si>
  <si>
    <t>高度のやせ</t>
  </si>
  <si>
    <t>(％）</t>
  </si>
  <si>
    <t>２９年</t>
  </si>
  <si>
    <t>平成２９年度新体力テスト集計結果</t>
  </si>
  <si>
    <t>群馬県高等学校</t>
  </si>
  <si>
    <t>上体　　　起こし</t>
  </si>
  <si>
    <t>長座　　　体前屈</t>
  </si>
  <si>
    <t>反復　　　横とび</t>
  </si>
  <si>
    <t>20m　　　　ｼｬﾄﾙﾗﾝ</t>
  </si>
  <si>
    <t>持久走</t>
  </si>
  <si>
    <t>ﾊﾝﾄﾞﾎﾞｰﾙ投げ</t>
  </si>
  <si>
    <t>得点</t>
  </si>
  <si>
    <t>長座　　　体前屈</t>
  </si>
  <si>
    <t>立ち　　　幅とび</t>
  </si>
  <si>
    <t>（点）</t>
  </si>
  <si>
    <t>身長</t>
  </si>
  <si>
    <t>体重</t>
  </si>
  <si>
    <t>座高</t>
  </si>
  <si>
    <t>握力</t>
  </si>
  <si>
    <t>ｿﾌﾄﾎﾞｰﾙ投げ</t>
  </si>
  <si>
    <t>(回)</t>
  </si>
  <si>
    <t>(点)</t>
  </si>
  <si>
    <t>(秒)</t>
  </si>
  <si>
    <t>(m)</t>
  </si>
  <si>
    <t>１年</t>
  </si>
  <si>
    <t>平均値</t>
  </si>
  <si>
    <t>標準偏差</t>
  </si>
  <si>
    <t>群馬県小学校</t>
  </si>
  <si>
    <t>20m　　　　ｼｬﾄﾙﾗﾝ</t>
  </si>
  <si>
    <t>(kg)</t>
  </si>
  <si>
    <t>(cm)</t>
  </si>
  <si>
    <t>※第1～2学年は抽出校30校（全学年全児童対象）と任意提出校のデータです。第3～6学年は悉皆調査によるデータです。</t>
  </si>
  <si>
    <t>小学校1～2学年は抽出校30校（全学年全児童対象）並びに任意提出校のデータです。
小学校3～6年、中学校全学年、高等学校全学年は悉皆調査によるデータです。</t>
  </si>
  <si>
    <t xml:space="preserve">                        ※平成28年度のデータは、小学校1～4学年は抽出校30校（全学年全児童対象）並びに任意提出校のデータです。
　　　　　　　　　　　　                        小学校5・6年、中学校全学年、高等学校全学年は悉皆調査によるデータです。
                        ※平成29年度のデータは、小学校1～2学年は抽出校30校（全学年全児童対象）並びに任意提出校のデータです。
　　　　　　　　　　　　                        小学校3～6年、中学校全学年、高等学校全学年は悉皆調査によるデータです。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</si>
</sst>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  <numFmt numFmtId="183" formatCode="0.00;[Red]0.00"/>
    <numFmt numFmtId="184" formatCode="0_ "/>
    <numFmt numFmtId="185" formatCode="0_ ;[Red]\-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10"/>
      <color indexed="12"/>
      <name val="ＭＳ ゴシック"/>
      <family val="3"/>
    </font>
    <font>
      <b/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FF"/>
      <name val="ＭＳ ゴシック"/>
      <family val="3"/>
    </font>
    <font>
      <b/>
      <sz val="11"/>
      <color rgb="FF3333FF"/>
      <name val="ＭＳ ゴシック"/>
      <family val="3"/>
    </font>
    <font>
      <sz val="10"/>
      <color rgb="FF0000FF"/>
      <name val="ＭＳ ゴシック"/>
      <family val="3"/>
    </font>
    <font>
      <b/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right" vertical="top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right" vertical="top" wrapText="1"/>
    </xf>
    <xf numFmtId="2" fontId="48" fillId="0" borderId="10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48" fillId="0" borderId="2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2" fontId="48" fillId="0" borderId="2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8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2" fontId="48" fillId="0" borderId="24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1" xfId="0" applyFont="1" applyBorder="1" applyAlignment="1">
      <alignment horizontal="center" vertical="top"/>
    </xf>
    <xf numFmtId="0" fontId="5" fillId="7" borderId="22" xfId="0" applyFont="1" applyFill="1" applyBorder="1" applyAlignment="1">
      <alignment horizontal="center" vertical="center"/>
    </xf>
    <xf numFmtId="0" fontId="5" fillId="7" borderId="12" xfId="0" applyNumberFormat="1" applyFont="1" applyFill="1" applyBorder="1" applyAlignment="1">
      <alignment/>
    </xf>
    <xf numFmtId="0" fontId="5" fillId="7" borderId="2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0" fontId="49" fillId="7" borderId="14" xfId="0" applyNumberFormat="1" applyFont="1" applyFill="1" applyBorder="1" applyAlignment="1">
      <alignment/>
    </xf>
    <xf numFmtId="10" fontId="49" fillId="7" borderId="26" xfId="0" applyNumberFormat="1" applyFont="1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0" fontId="49" fillId="32" borderId="14" xfId="0" applyNumberFormat="1" applyFont="1" applyFill="1" applyBorder="1" applyAlignment="1">
      <alignment/>
    </xf>
    <xf numFmtId="0" fontId="5" fillId="32" borderId="24" xfId="0" applyNumberFormat="1" applyFont="1" applyFill="1" applyBorder="1" applyAlignment="1">
      <alignment/>
    </xf>
    <xf numFmtId="10" fontId="49" fillId="32" borderId="26" xfId="0" applyNumberFormat="1" applyFont="1" applyFill="1" applyBorder="1" applyAlignment="1">
      <alignment/>
    </xf>
    <xf numFmtId="10" fontId="48" fillId="32" borderId="14" xfId="0" applyNumberFormat="1" applyFont="1" applyFill="1" applyBorder="1" applyAlignment="1">
      <alignment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7" borderId="36" xfId="0" applyFont="1" applyFill="1" applyBorder="1" applyAlignment="1">
      <alignment/>
    </xf>
    <xf numFmtId="10" fontId="49" fillId="7" borderId="37" xfId="0" applyNumberFormat="1" applyFont="1" applyFill="1" applyBorder="1" applyAlignment="1">
      <alignment/>
    </xf>
    <xf numFmtId="0" fontId="5" fillId="7" borderId="38" xfId="0" applyNumberFormat="1" applyFont="1" applyFill="1" applyBorder="1" applyAlignment="1">
      <alignment/>
    </xf>
    <xf numFmtId="10" fontId="49" fillId="7" borderId="35" xfId="0" applyNumberFormat="1" applyFont="1" applyFill="1" applyBorder="1" applyAlignment="1">
      <alignment/>
    </xf>
    <xf numFmtId="0" fontId="5" fillId="7" borderId="39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10" fontId="49" fillId="0" borderId="37" xfId="0" applyNumberFormat="1" applyFont="1" applyBorder="1" applyAlignment="1">
      <alignment/>
    </xf>
    <xf numFmtId="10" fontId="49" fillId="0" borderId="35" xfId="0" applyNumberFormat="1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10" fontId="49" fillId="32" borderId="41" xfId="0" applyNumberFormat="1" applyFont="1" applyFill="1" applyBorder="1" applyAlignment="1">
      <alignment/>
    </xf>
    <xf numFmtId="10" fontId="49" fillId="0" borderId="42" xfId="0" applyNumberFormat="1" applyFont="1" applyBorder="1" applyAlignment="1">
      <alignment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/>
    </xf>
    <xf numFmtId="10" fontId="48" fillId="0" borderId="35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181" fontId="5" fillId="0" borderId="48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center"/>
    </xf>
    <xf numFmtId="181" fontId="0" fillId="0" borderId="26" xfId="0" applyNumberFormat="1" applyFont="1" applyBorder="1" applyAlignment="1">
      <alignment horizontal="center"/>
    </xf>
    <xf numFmtId="181" fontId="5" fillId="0" borderId="14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0" fontId="5" fillId="32" borderId="22" xfId="0" applyFont="1" applyFill="1" applyBorder="1" applyAlignment="1">
      <alignment horizontal="center" vertical="center"/>
    </xf>
    <xf numFmtId="0" fontId="5" fillId="32" borderId="39" xfId="0" applyNumberFormat="1" applyFont="1" applyFill="1" applyBorder="1" applyAlignment="1">
      <alignment/>
    </xf>
    <xf numFmtId="0" fontId="5" fillId="32" borderId="27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/>
    </xf>
    <xf numFmtId="0" fontId="5" fillId="32" borderId="23" xfId="0" applyFont="1" applyFill="1" applyBorder="1" applyAlignment="1">
      <alignment horizontal="center" vertical="center"/>
    </xf>
    <xf numFmtId="10" fontId="49" fillId="32" borderId="37" xfId="0" applyNumberFormat="1" applyFont="1" applyFill="1" applyBorder="1" applyAlignment="1">
      <alignment/>
    </xf>
    <xf numFmtId="0" fontId="5" fillId="32" borderId="38" xfId="0" applyNumberFormat="1" applyFont="1" applyFill="1" applyBorder="1" applyAlignment="1">
      <alignment/>
    </xf>
    <xf numFmtId="10" fontId="49" fillId="32" borderId="35" xfId="0" applyNumberFormat="1" applyFont="1" applyFill="1" applyBorder="1" applyAlignment="1">
      <alignment/>
    </xf>
    <xf numFmtId="0" fontId="5" fillId="7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55" xfId="0" applyFont="1" applyBorder="1" applyAlignment="1">
      <alignment vertical="center" textRotation="255"/>
    </xf>
    <xf numFmtId="0" fontId="5" fillId="0" borderId="56" xfId="0" applyFont="1" applyBorder="1" applyAlignment="1">
      <alignment vertical="center" textRotation="255"/>
    </xf>
    <xf numFmtId="0" fontId="5" fillId="0" borderId="57" xfId="0" applyFont="1" applyBorder="1" applyAlignment="1">
      <alignment vertical="center" textRotation="255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3" xfId="0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67" xfId="0" applyFont="1" applyBorder="1" applyAlignment="1">
      <alignment vertical="center" textRotation="255"/>
    </xf>
    <xf numFmtId="0" fontId="5" fillId="0" borderId="68" xfId="0" applyFont="1" applyBorder="1" applyAlignment="1">
      <alignment vertical="center" textRotation="255"/>
    </xf>
    <xf numFmtId="0" fontId="5" fillId="0" borderId="69" xfId="0" applyFont="1" applyBorder="1" applyAlignment="1">
      <alignment vertical="center" textRotation="255"/>
    </xf>
    <xf numFmtId="0" fontId="0" fillId="7" borderId="53" xfId="0" applyFont="1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0" fontId="0" fillId="7" borderId="5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28575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704850" y="714375"/>
          <a:ext cx="1600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41</xdr:row>
      <xdr:rowOff>0</xdr:rowOff>
    </xdr:to>
    <xdr:sp>
      <xdr:nvSpPr>
        <xdr:cNvPr id="2" name="直線コネクタ 3"/>
        <xdr:cNvSpPr>
          <a:spLocks/>
        </xdr:cNvSpPr>
      </xdr:nvSpPr>
      <xdr:spPr>
        <a:xfrm flipH="1" flipV="1">
          <a:off x="704850" y="7543800"/>
          <a:ext cx="1600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120" zoomScaleNormal="120" workbookViewId="0" topLeftCell="A1">
      <selection activeCell="S6" sqref="S6"/>
    </sheetView>
  </sheetViews>
  <sheetFormatPr defaultColWidth="9.00390625" defaultRowHeight="13.5"/>
  <cols>
    <col min="1" max="1" width="9.25390625" style="3" customWidth="1"/>
    <col min="2" max="2" width="11.125" style="3" customWidth="1"/>
    <col min="3" max="3" width="9.50390625" style="3" bestFit="1" customWidth="1"/>
    <col min="4" max="5" width="9.00390625" style="3" customWidth="1"/>
    <col min="6" max="6" width="0" style="3" hidden="1" customWidth="1"/>
    <col min="7" max="11" width="9.00390625" style="3" customWidth="1"/>
    <col min="12" max="12" width="9.00390625" style="10" customWidth="1"/>
    <col min="13" max="16384" width="9.00390625" style="3" customWidth="1"/>
  </cols>
  <sheetData>
    <row r="1" spans="1:16" ht="71.25" customHeight="1" thickBot="1">
      <c r="A1" s="133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7">
      <c r="A2" s="121" t="s">
        <v>37</v>
      </c>
      <c r="B2" s="121" t="s">
        <v>38</v>
      </c>
      <c r="C2" s="123" t="s">
        <v>36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51</v>
      </c>
      <c r="I2" s="6" t="s">
        <v>52</v>
      </c>
      <c r="J2" s="6" t="s">
        <v>53</v>
      </c>
      <c r="K2" s="6" t="s">
        <v>54</v>
      </c>
      <c r="L2" s="6" t="s">
        <v>35</v>
      </c>
      <c r="M2" s="6" t="s">
        <v>22</v>
      </c>
      <c r="N2" s="6" t="s">
        <v>58</v>
      </c>
      <c r="O2" s="6" t="s">
        <v>33</v>
      </c>
      <c r="P2" s="7" t="s">
        <v>0</v>
      </c>
    </row>
    <row r="3" spans="1:16" ht="16.5" customHeight="1" thickBot="1">
      <c r="A3" s="122"/>
      <c r="B3" s="122"/>
      <c r="C3" s="124"/>
      <c r="D3" s="8" t="s">
        <v>23</v>
      </c>
      <c r="E3" s="8" t="s">
        <v>24</v>
      </c>
      <c r="F3" s="8" t="s">
        <v>23</v>
      </c>
      <c r="G3" s="8" t="s">
        <v>24</v>
      </c>
      <c r="H3" s="8" t="s">
        <v>25</v>
      </c>
      <c r="I3" s="8" t="s">
        <v>23</v>
      </c>
      <c r="J3" s="8" t="s">
        <v>26</v>
      </c>
      <c r="K3" s="8" t="s">
        <v>25</v>
      </c>
      <c r="L3" s="8" t="s">
        <v>27</v>
      </c>
      <c r="M3" s="8" t="s">
        <v>27</v>
      </c>
      <c r="N3" s="8" t="s">
        <v>23</v>
      </c>
      <c r="O3" s="8" t="s">
        <v>28</v>
      </c>
      <c r="P3" s="9" t="s">
        <v>26</v>
      </c>
    </row>
    <row r="4" spans="1:16" ht="13.5">
      <c r="A4" s="125" t="s">
        <v>59</v>
      </c>
      <c r="B4" s="128" t="s">
        <v>1</v>
      </c>
      <c r="C4" s="22" t="s">
        <v>65</v>
      </c>
      <c r="D4" s="27">
        <v>116.93</v>
      </c>
      <c r="E4" s="27">
        <v>21.65</v>
      </c>
      <c r="F4" s="27">
        <v>0</v>
      </c>
      <c r="G4" s="27">
        <v>9.1</v>
      </c>
      <c r="H4" s="27">
        <v>11.82</v>
      </c>
      <c r="I4" s="27">
        <v>25.19</v>
      </c>
      <c r="J4" s="27">
        <v>26.56</v>
      </c>
      <c r="K4" s="27">
        <v>18.35</v>
      </c>
      <c r="L4" s="20" t="s">
        <v>68</v>
      </c>
      <c r="M4" s="27">
        <v>11.61</v>
      </c>
      <c r="N4" s="27">
        <v>111.88</v>
      </c>
      <c r="O4" s="27">
        <v>8</v>
      </c>
      <c r="P4" s="28">
        <v>29.98</v>
      </c>
    </row>
    <row r="5" spans="1:16" ht="13.5">
      <c r="A5" s="126"/>
      <c r="B5" s="129"/>
      <c r="C5" s="33" t="s">
        <v>80</v>
      </c>
      <c r="D5" s="4">
        <v>117.01</v>
      </c>
      <c r="E5" s="4">
        <v>21.68</v>
      </c>
      <c r="F5" s="4">
        <v>0</v>
      </c>
      <c r="G5" s="4">
        <v>9.14</v>
      </c>
      <c r="H5" s="4">
        <v>12.07</v>
      </c>
      <c r="I5" s="4">
        <v>25.56</v>
      </c>
      <c r="J5" s="4">
        <v>26.67</v>
      </c>
      <c r="K5" s="4">
        <v>18.6</v>
      </c>
      <c r="L5" s="21" t="s">
        <v>68</v>
      </c>
      <c r="M5" s="4">
        <v>11.62</v>
      </c>
      <c r="N5" s="4">
        <v>112.32</v>
      </c>
      <c r="O5" s="4">
        <v>8.03</v>
      </c>
      <c r="P5" s="5">
        <v>30.25</v>
      </c>
    </row>
    <row r="6" spans="1:16" ht="14.25" thickBot="1">
      <c r="A6" s="126"/>
      <c r="B6" s="130"/>
      <c r="C6" s="23" t="s">
        <v>39</v>
      </c>
      <c r="D6" s="73">
        <f aca="true" t="shared" si="0" ref="D6:K6">+D5-D4</f>
        <v>0.0799999999999983</v>
      </c>
      <c r="E6" s="73">
        <f t="shared" si="0"/>
        <v>0.030000000000001137</v>
      </c>
      <c r="F6" s="73">
        <f t="shared" si="0"/>
        <v>0</v>
      </c>
      <c r="G6" s="73">
        <f t="shared" si="0"/>
        <v>0.040000000000000924</v>
      </c>
      <c r="H6" s="73">
        <f t="shared" si="0"/>
        <v>0.25</v>
      </c>
      <c r="I6" s="73">
        <f t="shared" si="0"/>
        <v>0.36999999999999744</v>
      </c>
      <c r="J6" s="73">
        <f t="shared" si="0"/>
        <v>0.11000000000000298</v>
      </c>
      <c r="K6" s="73">
        <f t="shared" si="0"/>
        <v>0.25</v>
      </c>
      <c r="L6" s="29" t="s">
        <v>68</v>
      </c>
      <c r="M6" s="73">
        <f>+M4-M5</f>
        <v>-0.009999999999999787</v>
      </c>
      <c r="N6" s="73">
        <f>+N5-N4</f>
        <v>0.4399999999999977</v>
      </c>
      <c r="O6" s="73">
        <f>+O5-O4</f>
        <v>0.02999999999999936</v>
      </c>
      <c r="P6" s="74">
        <f>+P5-P4</f>
        <v>0.2699999999999996</v>
      </c>
    </row>
    <row r="7" spans="1:16" ht="13.5">
      <c r="A7" s="126"/>
      <c r="B7" s="131" t="s">
        <v>2</v>
      </c>
      <c r="C7" s="34" t="s">
        <v>65</v>
      </c>
      <c r="D7" s="24">
        <v>122.95</v>
      </c>
      <c r="E7" s="24">
        <v>24.47</v>
      </c>
      <c r="F7" s="24">
        <v>0</v>
      </c>
      <c r="G7" s="24">
        <v>10.67</v>
      </c>
      <c r="H7" s="24">
        <v>14.13</v>
      </c>
      <c r="I7" s="24">
        <v>27.64</v>
      </c>
      <c r="J7" s="24">
        <v>30.83</v>
      </c>
      <c r="K7" s="24">
        <v>27.55</v>
      </c>
      <c r="L7" s="25" t="s">
        <v>68</v>
      </c>
      <c r="M7" s="24">
        <v>10.71</v>
      </c>
      <c r="N7" s="24">
        <v>122.57</v>
      </c>
      <c r="O7" s="24">
        <v>11.12</v>
      </c>
      <c r="P7" s="26">
        <v>37.05</v>
      </c>
    </row>
    <row r="8" spans="1:16" ht="13.5">
      <c r="A8" s="126"/>
      <c r="B8" s="129"/>
      <c r="C8" s="33" t="s">
        <v>80</v>
      </c>
      <c r="D8" s="4">
        <v>122.82</v>
      </c>
      <c r="E8" s="4">
        <v>24.3</v>
      </c>
      <c r="F8" s="4">
        <v>0</v>
      </c>
      <c r="G8" s="4">
        <v>10.84</v>
      </c>
      <c r="H8" s="4">
        <v>14.31</v>
      </c>
      <c r="I8" s="4">
        <v>27.11</v>
      </c>
      <c r="J8" s="4">
        <v>30.81</v>
      </c>
      <c r="K8" s="4">
        <v>28</v>
      </c>
      <c r="L8" s="21" t="s">
        <v>68</v>
      </c>
      <c r="M8" s="4">
        <v>10.74</v>
      </c>
      <c r="N8" s="4">
        <v>122.43</v>
      </c>
      <c r="O8" s="4">
        <v>11.15</v>
      </c>
      <c r="P8" s="5">
        <v>36.96</v>
      </c>
    </row>
    <row r="9" spans="1:16" ht="14.25" thickBot="1">
      <c r="A9" s="126"/>
      <c r="B9" s="132"/>
      <c r="C9" s="35" t="s">
        <v>39</v>
      </c>
      <c r="D9" s="97">
        <f aca="true" t="shared" si="1" ref="D9:K9">+D8-D7</f>
        <v>-0.13000000000000966</v>
      </c>
      <c r="E9" s="97">
        <f t="shared" si="1"/>
        <v>-0.16999999999999815</v>
      </c>
      <c r="F9" s="97">
        <f t="shared" si="1"/>
        <v>0</v>
      </c>
      <c r="G9" s="97">
        <f t="shared" si="1"/>
        <v>0.16999999999999993</v>
      </c>
      <c r="H9" s="97">
        <f t="shared" si="1"/>
        <v>0.17999999999999972</v>
      </c>
      <c r="I9" s="97">
        <f t="shared" si="1"/>
        <v>-0.5300000000000011</v>
      </c>
      <c r="J9" s="97">
        <f t="shared" si="1"/>
        <v>-0.019999999999999574</v>
      </c>
      <c r="K9" s="97">
        <f t="shared" si="1"/>
        <v>0.4499999999999993</v>
      </c>
      <c r="L9" s="30" t="s">
        <v>68</v>
      </c>
      <c r="M9" s="97">
        <f>+M7-M8</f>
        <v>-0.02999999999999936</v>
      </c>
      <c r="N9" s="97">
        <f>+N8-N7</f>
        <v>-0.13999999999998636</v>
      </c>
      <c r="O9" s="97">
        <f>+O8-O7</f>
        <v>0.030000000000001137</v>
      </c>
      <c r="P9" s="98">
        <f>+P8-P7</f>
        <v>-0.0899999999999963</v>
      </c>
    </row>
    <row r="10" spans="1:16" ht="13.5">
      <c r="A10" s="126"/>
      <c r="B10" s="128" t="s">
        <v>3</v>
      </c>
      <c r="C10" s="22" t="s">
        <v>65</v>
      </c>
      <c r="D10" s="27">
        <v>128.37</v>
      </c>
      <c r="E10" s="27">
        <v>27.45</v>
      </c>
      <c r="F10" s="27">
        <v>0</v>
      </c>
      <c r="G10" s="27">
        <v>12.41</v>
      </c>
      <c r="H10" s="27">
        <v>15.8</v>
      </c>
      <c r="I10" s="27">
        <v>28.88</v>
      </c>
      <c r="J10" s="27">
        <v>34.25</v>
      </c>
      <c r="K10" s="27">
        <v>34.9</v>
      </c>
      <c r="L10" s="20" t="s">
        <v>68</v>
      </c>
      <c r="M10" s="27">
        <v>10.17</v>
      </c>
      <c r="N10" s="27">
        <v>133.44</v>
      </c>
      <c r="O10" s="27">
        <v>14.47</v>
      </c>
      <c r="P10" s="28">
        <v>42.52</v>
      </c>
    </row>
    <row r="11" spans="1:16" ht="13.5">
      <c r="A11" s="126"/>
      <c r="B11" s="129"/>
      <c r="C11" s="33" t="s">
        <v>80</v>
      </c>
      <c r="D11" s="4">
        <v>128.56</v>
      </c>
      <c r="E11" s="4">
        <v>27.52</v>
      </c>
      <c r="F11" s="4">
        <v>0</v>
      </c>
      <c r="G11" s="4">
        <v>12.42</v>
      </c>
      <c r="H11" s="4">
        <v>15.79</v>
      </c>
      <c r="I11" s="4">
        <v>28.68</v>
      </c>
      <c r="J11" s="4">
        <v>33.63</v>
      </c>
      <c r="K11" s="4">
        <v>33.42</v>
      </c>
      <c r="L11" s="21" t="s">
        <v>68</v>
      </c>
      <c r="M11" s="4">
        <v>10.15</v>
      </c>
      <c r="N11" s="4">
        <v>133.06</v>
      </c>
      <c r="O11" s="4">
        <v>14.66</v>
      </c>
      <c r="P11" s="5">
        <v>42.28</v>
      </c>
    </row>
    <row r="12" spans="1:16" ht="14.25" thickBot="1">
      <c r="A12" s="126"/>
      <c r="B12" s="130"/>
      <c r="C12" s="23" t="s">
        <v>39</v>
      </c>
      <c r="D12" s="73">
        <f aca="true" t="shared" si="2" ref="D12:K12">+D11-D10</f>
        <v>0.18999999999999773</v>
      </c>
      <c r="E12" s="73">
        <f t="shared" si="2"/>
        <v>0.07000000000000028</v>
      </c>
      <c r="F12" s="73">
        <f t="shared" si="2"/>
        <v>0</v>
      </c>
      <c r="G12" s="73">
        <f t="shared" si="2"/>
        <v>0.009999999999999787</v>
      </c>
      <c r="H12" s="73">
        <f t="shared" si="2"/>
        <v>-0.010000000000001563</v>
      </c>
      <c r="I12" s="73">
        <f t="shared" si="2"/>
        <v>-0.1999999999999993</v>
      </c>
      <c r="J12" s="73">
        <f t="shared" si="2"/>
        <v>-0.6199999999999974</v>
      </c>
      <c r="K12" s="73">
        <f t="shared" si="2"/>
        <v>-1.4799999999999969</v>
      </c>
      <c r="L12" s="99" t="s">
        <v>68</v>
      </c>
      <c r="M12" s="73">
        <f>+M10-M11</f>
        <v>0.019999999999999574</v>
      </c>
      <c r="N12" s="73">
        <f>+N11-N10</f>
        <v>-0.37999999999999545</v>
      </c>
      <c r="O12" s="73">
        <f>+O11-O10</f>
        <v>0.1899999999999995</v>
      </c>
      <c r="P12" s="74">
        <f>+P11-P10</f>
        <v>-0.240000000000002</v>
      </c>
    </row>
    <row r="13" spans="1:16" ht="13.5">
      <c r="A13" s="126"/>
      <c r="B13" s="131" t="s">
        <v>4</v>
      </c>
      <c r="C13" s="34" t="s">
        <v>65</v>
      </c>
      <c r="D13" s="24">
        <v>133.91</v>
      </c>
      <c r="E13" s="24">
        <v>31.01</v>
      </c>
      <c r="F13" s="24">
        <v>0</v>
      </c>
      <c r="G13" s="24">
        <v>14.19</v>
      </c>
      <c r="H13" s="24">
        <v>17.8</v>
      </c>
      <c r="I13" s="24">
        <v>31.2</v>
      </c>
      <c r="J13" s="24">
        <v>37.85</v>
      </c>
      <c r="K13" s="24">
        <v>43.01</v>
      </c>
      <c r="L13" s="25" t="s">
        <v>68</v>
      </c>
      <c r="M13" s="24">
        <v>9.72</v>
      </c>
      <c r="N13" s="24">
        <v>142.74</v>
      </c>
      <c r="O13" s="24">
        <v>18.22</v>
      </c>
      <c r="P13" s="26">
        <v>48.37</v>
      </c>
    </row>
    <row r="14" spans="1:16" ht="13.5">
      <c r="A14" s="126"/>
      <c r="B14" s="129"/>
      <c r="C14" s="33" t="s">
        <v>80</v>
      </c>
      <c r="D14" s="4">
        <v>133.73</v>
      </c>
      <c r="E14" s="4">
        <v>30.91</v>
      </c>
      <c r="F14" s="4">
        <v>0</v>
      </c>
      <c r="G14" s="4">
        <v>14.31</v>
      </c>
      <c r="H14" s="4">
        <v>17.63</v>
      </c>
      <c r="I14" s="4">
        <v>30.78</v>
      </c>
      <c r="J14" s="4">
        <v>37.54</v>
      </c>
      <c r="K14" s="4">
        <v>41.72</v>
      </c>
      <c r="L14" s="21" t="s">
        <v>68</v>
      </c>
      <c r="M14" s="4">
        <v>9.73</v>
      </c>
      <c r="N14" s="4">
        <v>141.1</v>
      </c>
      <c r="O14" s="4">
        <v>18.03</v>
      </c>
      <c r="P14" s="5">
        <v>47.78</v>
      </c>
    </row>
    <row r="15" spans="1:16" ht="14.25" thickBot="1">
      <c r="A15" s="126"/>
      <c r="B15" s="132"/>
      <c r="C15" s="35" t="s">
        <v>39</v>
      </c>
      <c r="D15" s="97">
        <f aca="true" t="shared" si="3" ref="D15:K15">+D14-D13</f>
        <v>-0.18000000000000682</v>
      </c>
      <c r="E15" s="97">
        <f t="shared" si="3"/>
        <v>-0.10000000000000142</v>
      </c>
      <c r="F15" s="97">
        <f t="shared" si="3"/>
        <v>0</v>
      </c>
      <c r="G15" s="97">
        <f t="shared" si="3"/>
        <v>0.120000000000001</v>
      </c>
      <c r="H15" s="97">
        <f t="shared" si="3"/>
        <v>-0.1700000000000017</v>
      </c>
      <c r="I15" s="97">
        <f t="shared" si="3"/>
        <v>-0.41999999999999815</v>
      </c>
      <c r="J15" s="97">
        <f t="shared" si="3"/>
        <v>-0.3100000000000023</v>
      </c>
      <c r="K15" s="97">
        <f t="shared" si="3"/>
        <v>-1.2899999999999991</v>
      </c>
      <c r="L15" s="100" t="s">
        <v>68</v>
      </c>
      <c r="M15" s="97">
        <f>+M13-M14</f>
        <v>-0.009999999999999787</v>
      </c>
      <c r="N15" s="97">
        <f>+N14-N13</f>
        <v>-1.6400000000000148</v>
      </c>
      <c r="O15" s="97">
        <f>+O14-O13</f>
        <v>-0.18999999999999773</v>
      </c>
      <c r="P15" s="98">
        <f>+P14-P13</f>
        <v>-0.5899999999999963</v>
      </c>
    </row>
    <row r="16" spans="1:16" ht="13.5">
      <c r="A16" s="126"/>
      <c r="B16" s="128" t="s">
        <v>5</v>
      </c>
      <c r="C16" s="22" t="s">
        <v>65</v>
      </c>
      <c r="D16" s="27">
        <v>139.26</v>
      </c>
      <c r="E16" s="27">
        <v>34.62</v>
      </c>
      <c r="F16" s="27">
        <v>0</v>
      </c>
      <c r="G16" s="27">
        <v>16.39</v>
      </c>
      <c r="H16" s="27">
        <v>19.44</v>
      </c>
      <c r="I16" s="27">
        <v>32.63</v>
      </c>
      <c r="J16" s="27">
        <v>41.37</v>
      </c>
      <c r="K16" s="27">
        <v>49.11</v>
      </c>
      <c r="L16" s="20" t="s">
        <v>68</v>
      </c>
      <c r="M16" s="27">
        <v>9.34</v>
      </c>
      <c r="N16" s="27">
        <v>150.21</v>
      </c>
      <c r="O16" s="27">
        <v>21.62</v>
      </c>
      <c r="P16" s="28">
        <v>53.21</v>
      </c>
    </row>
    <row r="17" spans="1:16" ht="13.5">
      <c r="A17" s="126"/>
      <c r="B17" s="129"/>
      <c r="C17" s="33" t="s">
        <v>80</v>
      </c>
      <c r="D17" s="4">
        <v>139.22</v>
      </c>
      <c r="E17" s="4">
        <v>34.69</v>
      </c>
      <c r="F17" s="4">
        <v>0</v>
      </c>
      <c r="G17" s="4">
        <v>16.39</v>
      </c>
      <c r="H17" s="4">
        <v>19.68</v>
      </c>
      <c r="I17" s="4">
        <v>33.2</v>
      </c>
      <c r="J17" s="4">
        <v>41.86</v>
      </c>
      <c r="K17" s="4">
        <v>50.57</v>
      </c>
      <c r="L17" s="21" t="s">
        <v>68</v>
      </c>
      <c r="M17" s="4">
        <v>9.35</v>
      </c>
      <c r="N17" s="4">
        <v>151.27</v>
      </c>
      <c r="O17" s="4">
        <v>21.49</v>
      </c>
      <c r="P17" s="5">
        <v>53.71</v>
      </c>
    </row>
    <row r="18" spans="1:16" ht="14.25" thickBot="1">
      <c r="A18" s="126"/>
      <c r="B18" s="130"/>
      <c r="C18" s="23" t="s">
        <v>39</v>
      </c>
      <c r="D18" s="73">
        <f aca="true" t="shared" si="4" ref="D18:K18">+D17-D16</f>
        <v>-0.03999999999999204</v>
      </c>
      <c r="E18" s="73">
        <f t="shared" si="4"/>
        <v>0.07000000000000028</v>
      </c>
      <c r="F18" s="73">
        <f t="shared" si="4"/>
        <v>0</v>
      </c>
      <c r="G18" s="73">
        <f t="shared" si="4"/>
        <v>0</v>
      </c>
      <c r="H18" s="73">
        <f t="shared" si="4"/>
        <v>0.23999999999999844</v>
      </c>
      <c r="I18" s="73">
        <f t="shared" si="4"/>
        <v>0.5700000000000003</v>
      </c>
      <c r="J18" s="73">
        <f t="shared" si="4"/>
        <v>0.490000000000002</v>
      </c>
      <c r="K18" s="73">
        <f t="shared" si="4"/>
        <v>1.4600000000000009</v>
      </c>
      <c r="L18" s="99" t="s">
        <v>68</v>
      </c>
      <c r="M18" s="73">
        <f>+M16-M17</f>
        <v>-0.009999999999999787</v>
      </c>
      <c r="N18" s="73">
        <f>+N17-N16</f>
        <v>1.0600000000000023</v>
      </c>
      <c r="O18" s="73">
        <f>+O17-O16</f>
        <v>-0.13000000000000256</v>
      </c>
      <c r="P18" s="74">
        <f>+P17-P16</f>
        <v>0.5</v>
      </c>
    </row>
    <row r="19" spans="1:16" ht="13.5">
      <c r="A19" s="126"/>
      <c r="B19" s="131" t="s">
        <v>6</v>
      </c>
      <c r="C19" s="34" t="s">
        <v>65</v>
      </c>
      <c r="D19" s="24">
        <v>145.58</v>
      </c>
      <c r="E19" s="24">
        <v>39</v>
      </c>
      <c r="F19" s="24">
        <v>0</v>
      </c>
      <c r="G19" s="24">
        <v>19.33</v>
      </c>
      <c r="H19" s="24">
        <v>21.67</v>
      </c>
      <c r="I19" s="24">
        <v>35.32</v>
      </c>
      <c r="J19" s="24">
        <v>45.1</v>
      </c>
      <c r="K19" s="24">
        <v>58.2</v>
      </c>
      <c r="L19" s="25" t="s">
        <v>68</v>
      </c>
      <c r="M19" s="24">
        <v>8.93</v>
      </c>
      <c r="N19" s="24">
        <v>160.46</v>
      </c>
      <c r="O19" s="24">
        <v>25.1</v>
      </c>
      <c r="P19" s="26">
        <v>59.29</v>
      </c>
    </row>
    <row r="20" spans="1:16" ht="13.5">
      <c r="A20" s="126"/>
      <c r="B20" s="129"/>
      <c r="C20" s="33" t="s">
        <v>80</v>
      </c>
      <c r="D20" s="4">
        <v>145.58</v>
      </c>
      <c r="E20" s="4">
        <v>39.19</v>
      </c>
      <c r="F20" s="4">
        <v>0</v>
      </c>
      <c r="G20" s="4">
        <v>19.32</v>
      </c>
      <c r="H20" s="4">
        <v>21.57</v>
      </c>
      <c r="I20" s="4">
        <v>35.17</v>
      </c>
      <c r="J20" s="4">
        <v>45.31</v>
      </c>
      <c r="K20" s="4">
        <v>58.81</v>
      </c>
      <c r="L20" s="21" t="s">
        <v>68</v>
      </c>
      <c r="M20" s="4">
        <v>8.91</v>
      </c>
      <c r="N20" s="4">
        <v>160.79</v>
      </c>
      <c r="O20" s="4">
        <v>24.87</v>
      </c>
      <c r="P20" s="5">
        <v>59.35</v>
      </c>
    </row>
    <row r="21" spans="1:16" ht="14.25" thickBot="1">
      <c r="A21" s="126"/>
      <c r="B21" s="132"/>
      <c r="C21" s="35" t="s">
        <v>39</v>
      </c>
      <c r="D21" s="97">
        <f aca="true" t="shared" si="5" ref="D21:K21">+D20-D19</f>
        <v>0</v>
      </c>
      <c r="E21" s="97">
        <f t="shared" si="5"/>
        <v>0.18999999999999773</v>
      </c>
      <c r="F21" s="97">
        <f t="shared" si="5"/>
        <v>0</v>
      </c>
      <c r="G21" s="97">
        <f t="shared" si="5"/>
        <v>-0.00999999999999801</v>
      </c>
      <c r="H21" s="97">
        <f t="shared" si="5"/>
        <v>-0.10000000000000142</v>
      </c>
      <c r="I21" s="97">
        <f t="shared" si="5"/>
        <v>-0.14999999999999858</v>
      </c>
      <c r="J21" s="97">
        <f t="shared" si="5"/>
        <v>0.21000000000000085</v>
      </c>
      <c r="K21" s="97">
        <f t="shared" si="5"/>
        <v>0.6099999999999994</v>
      </c>
      <c r="L21" s="100" t="s">
        <v>68</v>
      </c>
      <c r="M21" s="97">
        <f>+M19-M20</f>
        <v>0.019999999999999574</v>
      </c>
      <c r="N21" s="97">
        <f>+N20-N19</f>
        <v>0.3299999999999841</v>
      </c>
      <c r="O21" s="97">
        <f>+O20-O19</f>
        <v>-0.23000000000000043</v>
      </c>
      <c r="P21" s="98">
        <f>+P20-P19</f>
        <v>0.060000000000002274</v>
      </c>
    </row>
    <row r="22" spans="1:16" ht="13.5">
      <c r="A22" s="126"/>
      <c r="B22" s="128" t="s">
        <v>7</v>
      </c>
      <c r="C22" s="22" t="s">
        <v>65</v>
      </c>
      <c r="D22" s="27">
        <v>152.64</v>
      </c>
      <c r="E22" s="27">
        <v>44.35</v>
      </c>
      <c r="F22" s="27">
        <v>0</v>
      </c>
      <c r="G22" s="27">
        <v>23.59</v>
      </c>
      <c r="H22" s="27">
        <v>23.86</v>
      </c>
      <c r="I22" s="27">
        <v>39.43</v>
      </c>
      <c r="J22" s="27">
        <v>48.63</v>
      </c>
      <c r="K22" s="27">
        <v>67.76</v>
      </c>
      <c r="L22" s="32">
        <v>426.96</v>
      </c>
      <c r="M22" s="27">
        <v>8.57</v>
      </c>
      <c r="N22" s="27">
        <v>178.26</v>
      </c>
      <c r="O22" s="27">
        <v>17.05</v>
      </c>
      <c r="P22" s="28">
        <v>33.17</v>
      </c>
    </row>
    <row r="23" spans="1:16" ht="13.5">
      <c r="A23" s="126"/>
      <c r="B23" s="129"/>
      <c r="C23" s="33" t="s">
        <v>80</v>
      </c>
      <c r="D23" s="4">
        <v>152.59</v>
      </c>
      <c r="E23" s="4">
        <v>44.15</v>
      </c>
      <c r="F23" s="4">
        <v>0</v>
      </c>
      <c r="G23" s="4">
        <v>23.59</v>
      </c>
      <c r="H23" s="4">
        <v>24.01</v>
      </c>
      <c r="I23" s="4">
        <v>39.55</v>
      </c>
      <c r="J23" s="4">
        <v>48.3</v>
      </c>
      <c r="K23" s="4">
        <v>66.89</v>
      </c>
      <c r="L23" s="11">
        <v>429.24</v>
      </c>
      <c r="M23" s="4">
        <v>8.57</v>
      </c>
      <c r="N23" s="4">
        <v>178.64</v>
      </c>
      <c r="O23" s="4">
        <v>17.13</v>
      </c>
      <c r="P23" s="5">
        <v>33.25</v>
      </c>
    </row>
    <row r="24" spans="1:16" ht="14.25" thickBot="1">
      <c r="A24" s="126"/>
      <c r="B24" s="130"/>
      <c r="C24" s="23" t="s">
        <v>39</v>
      </c>
      <c r="D24" s="73">
        <f aca="true" t="shared" si="6" ref="D24:K24">+D23-D22</f>
        <v>-0.04999999999998295</v>
      </c>
      <c r="E24" s="73">
        <f t="shared" si="6"/>
        <v>-0.20000000000000284</v>
      </c>
      <c r="F24" s="73">
        <f t="shared" si="6"/>
        <v>0</v>
      </c>
      <c r="G24" s="73">
        <f t="shared" si="6"/>
        <v>0</v>
      </c>
      <c r="H24" s="73">
        <f t="shared" si="6"/>
        <v>0.15000000000000213</v>
      </c>
      <c r="I24" s="73">
        <f t="shared" si="6"/>
        <v>0.11999999999999744</v>
      </c>
      <c r="J24" s="73">
        <f t="shared" si="6"/>
        <v>-0.3300000000000054</v>
      </c>
      <c r="K24" s="73">
        <f t="shared" si="6"/>
        <v>-0.8700000000000045</v>
      </c>
      <c r="L24" s="101">
        <f>+L22-L23</f>
        <v>-2.2800000000000296</v>
      </c>
      <c r="M24" s="73">
        <f>+M22-M23</f>
        <v>0</v>
      </c>
      <c r="N24" s="73">
        <f>+N23-N22</f>
        <v>0.37999999999999545</v>
      </c>
      <c r="O24" s="73">
        <f>+O23-O22</f>
        <v>0.0799999999999983</v>
      </c>
      <c r="P24" s="74">
        <f>+P23-P22</f>
        <v>0.0799999999999983</v>
      </c>
    </row>
    <row r="25" spans="1:16" ht="13.5">
      <c r="A25" s="126"/>
      <c r="B25" s="131" t="s">
        <v>8</v>
      </c>
      <c r="C25" s="34" t="s">
        <v>65</v>
      </c>
      <c r="D25" s="24">
        <v>159.82</v>
      </c>
      <c r="E25" s="24">
        <v>48.86</v>
      </c>
      <c r="F25" s="24">
        <v>0</v>
      </c>
      <c r="G25" s="24">
        <v>29.16</v>
      </c>
      <c r="H25" s="24">
        <v>27.73</v>
      </c>
      <c r="I25" s="24">
        <v>44</v>
      </c>
      <c r="J25" s="24">
        <v>52.34</v>
      </c>
      <c r="K25" s="24">
        <v>84.87</v>
      </c>
      <c r="L25" s="31">
        <v>384.46</v>
      </c>
      <c r="M25" s="24">
        <v>7.95</v>
      </c>
      <c r="N25" s="24">
        <v>196.37</v>
      </c>
      <c r="O25" s="24">
        <v>20.09</v>
      </c>
      <c r="P25" s="26">
        <v>42.24</v>
      </c>
    </row>
    <row r="26" spans="1:16" ht="13.5">
      <c r="A26" s="126"/>
      <c r="B26" s="129"/>
      <c r="C26" s="33" t="s">
        <v>80</v>
      </c>
      <c r="D26" s="4">
        <v>159.87</v>
      </c>
      <c r="E26" s="4">
        <v>49</v>
      </c>
      <c r="F26" s="4">
        <v>0</v>
      </c>
      <c r="G26" s="4">
        <v>29.3</v>
      </c>
      <c r="H26" s="4">
        <v>27.74</v>
      </c>
      <c r="I26" s="4">
        <v>44.36</v>
      </c>
      <c r="J26" s="4">
        <v>52.16</v>
      </c>
      <c r="K26" s="4">
        <v>85.77</v>
      </c>
      <c r="L26" s="11">
        <v>384.4</v>
      </c>
      <c r="M26" s="4">
        <v>7.92</v>
      </c>
      <c r="N26" s="4">
        <v>197.03</v>
      </c>
      <c r="O26" s="4">
        <v>20.14</v>
      </c>
      <c r="P26" s="5">
        <v>42.51</v>
      </c>
    </row>
    <row r="27" spans="1:16" ht="14.25" thickBot="1">
      <c r="A27" s="126"/>
      <c r="B27" s="132"/>
      <c r="C27" s="35" t="s">
        <v>39</v>
      </c>
      <c r="D27" s="97">
        <f aca="true" t="shared" si="7" ref="D27:K27">+D26-D25</f>
        <v>0.05000000000001137</v>
      </c>
      <c r="E27" s="97">
        <f t="shared" si="7"/>
        <v>0.14000000000000057</v>
      </c>
      <c r="F27" s="97">
        <f t="shared" si="7"/>
        <v>0</v>
      </c>
      <c r="G27" s="97">
        <f t="shared" si="7"/>
        <v>0.14000000000000057</v>
      </c>
      <c r="H27" s="97">
        <f t="shared" si="7"/>
        <v>0.00999999999999801</v>
      </c>
      <c r="I27" s="97">
        <f t="shared" si="7"/>
        <v>0.35999999999999943</v>
      </c>
      <c r="J27" s="97">
        <f t="shared" si="7"/>
        <v>-0.18000000000000682</v>
      </c>
      <c r="K27" s="97">
        <f t="shared" si="7"/>
        <v>0.8999999999999915</v>
      </c>
      <c r="L27" s="102">
        <f>+L25-L26</f>
        <v>0.060000000000002274</v>
      </c>
      <c r="M27" s="97">
        <f>+M25-M26</f>
        <v>0.03000000000000025</v>
      </c>
      <c r="N27" s="97">
        <f>+N26-N25</f>
        <v>0.6599999999999966</v>
      </c>
      <c r="O27" s="97">
        <f>+O26-O25</f>
        <v>0.05000000000000071</v>
      </c>
      <c r="P27" s="98">
        <f>+P26-P25</f>
        <v>0.269999999999996</v>
      </c>
    </row>
    <row r="28" spans="1:16" ht="13.5">
      <c r="A28" s="126"/>
      <c r="B28" s="128" t="s">
        <v>9</v>
      </c>
      <c r="C28" s="22" t="s">
        <v>65</v>
      </c>
      <c r="D28" s="27">
        <v>165.11</v>
      </c>
      <c r="E28" s="27">
        <v>53.74</v>
      </c>
      <c r="F28" s="27">
        <v>0</v>
      </c>
      <c r="G28" s="27">
        <v>34.11</v>
      </c>
      <c r="H28" s="27">
        <v>29.79</v>
      </c>
      <c r="I28" s="27">
        <v>47.54</v>
      </c>
      <c r="J28" s="27">
        <v>54.95</v>
      </c>
      <c r="K28" s="27">
        <v>92.72</v>
      </c>
      <c r="L28" s="32">
        <v>371.08</v>
      </c>
      <c r="M28" s="27">
        <v>7.53</v>
      </c>
      <c r="N28" s="27">
        <v>211.62</v>
      </c>
      <c r="O28" s="27">
        <v>22.86</v>
      </c>
      <c r="P28" s="28">
        <v>49.14</v>
      </c>
    </row>
    <row r="29" spans="1:16" ht="13.5">
      <c r="A29" s="126"/>
      <c r="B29" s="129"/>
      <c r="C29" s="33" t="s">
        <v>80</v>
      </c>
      <c r="D29" s="4">
        <v>165.12</v>
      </c>
      <c r="E29" s="4">
        <v>53.92</v>
      </c>
      <c r="F29" s="4">
        <v>0</v>
      </c>
      <c r="G29" s="4">
        <v>34.31</v>
      </c>
      <c r="H29" s="4">
        <v>29.83</v>
      </c>
      <c r="I29" s="4">
        <v>48</v>
      </c>
      <c r="J29" s="4">
        <v>54.72</v>
      </c>
      <c r="K29" s="4">
        <v>92.33</v>
      </c>
      <c r="L29" s="11">
        <v>373.47</v>
      </c>
      <c r="M29" s="4">
        <v>7.55</v>
      </c>
      <c r="N29" s="4">
        <v>210.46</v>
      </c>
      <c r="O29" s="4">
        <v>22.81</v>
      </c>
      <c r="P29" s="5">
        <v>49.08</v>
      </c>
    </row>
    <row r="30" spans="1:16" ht="14.25" thickBot="1">
      <c r="A30" s="126"/>
      <c r="B30" s="130"/>
      <c r="C30" s="23" t="s">
        <v>39</v>
      </c>
      <c r="D30" s="73">
        <f aca="true" t="shared" si="8" ref="D30:K30">+D29-D28</f>
        <v>0.009999999999990905</v>
      </c>
      <c r="E30" s="73">
        <f t="shared" si="8"/>
        <v>0.17999999999999972</v>
      </c>
      <c r="F30" s="73">
        <f t="shared" si="8"/>
        <v>0</v>
      </c>
      <c r="G30" s="73">
        <f t="shared" si="8"/>
        <v>0.20000000000000284</v>
      </c>
      <c r="H30" s="73">
        <f t="shared" si="8"/>
        <v>0.03999999999999915</v>
      </c>
      <c r="I30" s="73">
        <f t="shared" si="8"/>
        <v>0.46000000000000085</v>
      </c>
      <c r="J30" s="73">
        <f t="shared" si="8"/>
        <v>-0.23000000000000398</v>
      </c>
      <c r="K30" s="73">
        <f t="shared" si="8"/>
        <v>-0.39000000000000057</v>
      </c>
      <c r="L30" s="101">
        <f>+L28-L29</f>
        <v>-2.390000000000043</v>
      </c>
      <c r="M30" s="73">
        <f>+M28-M29</f>
        <v>-0.019999999999999574</v>
      </c>
      <c r="N30" s="73">
        <f>+N29-N28</f>
        <v>-1.1599999999999966</v>
      </c>
      <c r="O30" s="73">
        <f>+O29-O28</f>
        <v>-0.05000000000000071</v>
      </c>
      <c r="P30" s="74">
        <f>+P29-P28</f>
        <v>-0.060000000000002274</v>
      </c>
    </row>
    <row r="31" spans="1:16" ht="13.5">
      <c r="A31" s="126"/>
      <c r="B31" s="131" t="s">
        <v>10</v>
      </c>
      <c r="C31" s="34" t="s">
        <v>65</v>
      </c>
      <c r="D31" s="24">
        <v>167.82</v>
      </c>
      <c r="E31" s="24">
        <v>58.51</v>
      </c>
      <c r="F31" s="24">
        <v>0</v>
      </c>
      <c r="G31" s="24">
        <v>37.19</v>
      </c>
      <c r="H31" s="24">
        <v>29.55</v>
      </c>
      <c r="I31" s="24">
        <v>47.5</v>
      </c>
      <c r="J31" s="24">
        <v>56.5</v>
      </c>
      <c r="K31" s="24">
        <v>88.49</v>
      </c>
      <c r="L31" s="31">
        <v>378.25</v>
      </c>
      <c r="M31" s="24">
        <v>7.42</v>
      </c>
      <c r="N31" s="24">
        <v>216.9</v>
      </c>
      <c r="O31" s="24">
        <v>24.18</v>
      </c>
      <c r="P31" s="26">
        <v>50.82</v>
      </c>
    </row>
    <row r="32" spans="1:16" ht="13.5">
      <c r="A32" s="126"/>
      <c r="B32" s="129"/>
      <c r="C32" s="33" t="s">
        <v>80</v>
      </c>
      <c r="D32" s="4">
        <v>167.99</v>
      </c>
      <c r="E32" s="4">
        <v>58.55</v>
      </c>
      <c r="F32" s="4">
        <v>0</v>
      </c>
      <c r="G32" s="4">
        <v>36.94</v>
      </c>
      <c r="H32" s="4">
        <v>29.45</v>
      </c>
      <c r="I32" s="4">
        <v>47.25</v>
      </c>
      <c r="J32" s="4">
        <v>56.11</v>
      </c>
      <c r="K32" s="4">
        <v>88.64</v>
      </c>
      <c r="L32" s="11">
        <v>383.59</v>
      </c>
      <c r="M32" s="4">
        <v>7.43</v>
      </c>
      <c r="N32" s="4">
        <v>215.65</v>
      </c>
      <c r="O32" s="4">
        <v>24</v>
      </c>
      <c r="P32" s="5">
        <v>50.22</v>
      </c>
    </row>
    <row r="33" spans="1:16" ht="14.25" thickBot="1">
      <c r="A33" s="126"/>
      <c r="B33" s="132"/>
      <c r="C33" s="35" t="s">
        <v>39</v>
      </c>
      <c r="D33" s="97">
        <f aca="true" t="shared" si="9" ref="D33:K33">+D32-D31</f>
        <v>0.17000000000001592</v>
      </c>
      <c r="E33" s="97">
        <f t="shared" si="9"/>
        <v>0.03999999999999915</v>
      </c>
      <c r="F33" s="97">
        <f t="shared" si="9"/>
        <v>0</v>
      </c>
      <c r="G33" s="97">
        <f t="shared" si="9"/>
        <v>-0.25</v>
      </c>
      <c r="H33" s="97">
        <f t="shared" si="9"/>
        <v>-0.10000000000000142</v>
      </c>
      <c r="I33" s="97">
        <f t="shared" si="9"/>
        <v>-0.25</v>
      </c>
      <c r="J33" s="97">
        <f t="shared" si="9"/>
        <v>-0.39000000000000057</v>
      </c>
      <c r="K33" s="97">
        <f t="shared" si="9"/>
        <v>0.15000000000000568</v>
      </c>
      <c r="L33" s="102">
        <f>+L31-L32</f>
        <v>-5.339999999999975</v>
      </c>
      <c r="M33" s="97">
        <f>+M31-M32</f>
        <v>-0.009999999999999787</v>
      </c>
      <c r="N33" s="97">
        <f>+N32-N31</f>
        <v>-1.25</v>
      </c>
      <c r="O33" s="97">
        <f>+O32-O31</f>
        <v>-0.17999999999999972</v>
      </c>
      <c r="P33" s="98">
        <f>+P32-P31</f>
        <v>-0.6000000000000014</v>
      </c>
    </row>
    <row r="34" spans="1:16" ht="13.5">
      <c r="A34" s="126"/>
      <c r="B34" s="128" t="s">
        <v>11</v>
      </c>
      <c r="C34" s="22" t="s">
        <v>65</v>
      </c>
      <c r="D34" s="27">
        <v>169.43</v>
      </c>
      <c r="E34" s="27">
        <v>60.21</v>
      </c>
      <c r="F34" s="27">
        <v>0</v>
      </c>
      <c r="G34" s="27">
        <v>39.55</v>
      </c>
      <c r="H34" s="27">
        <v>30.75</v>
      </c>
      <c r="I34" s="27">
        <v>48.9</v>
      </c>
      <c r="J34" s="27">
        <v>57.61</v>
      </c>
      <c r="K34" s="27">
        <v>94.33</v>
      </c>
      <c r="L34" s="32">
        <v>369.99</v>
      </c>
      <c r="M34" s="27">
        <v>7.27</v>
      </c>
      <c r="N34" s="27">
        <v>221.61</v>
      </c>
      <c r="O34" s="27">
        <v>25.51</v>
      </c>
      <c r="P34" s="28">
        <v>54</v>
      </c>
    </row>
    <row r="35" spans="1:16" ht="13.5">
      <c r="A35" s="126"/>
      <c r="B35" s="129"/>
      <c r="C35" s="33" t="s">
        <v>80</v>
      </c>
      <c r="D35" s="4">
        <v>169.48</v>
      </c>
      <c r="E35" s="4">
        <v>60.26</v>
      </c>
      <c r="F35" s="4">
        <v>0</v>
      </c>
      <c r="G35" s="4">
        <v>39.57</v>
      </c>
      <c r="H35" s="4">
        <v>31.08</v>
      </c>
      <c r="I35" s="4">
        <v>49.47</v>
      </c>
      <c r="J35" s="4">
        <v>57.4</v>
      </c>
      <c r="K35" s="4">
        <v>93.89</v>
      </c>
      <c r="L35" s="11">
        <v>370.88</v>
      </c>
      <c r="M35" s="4">
        <v>7.25</v>
      </c>
      <c r="N35" s="4">
        <v>222.93</v>
      </c>
      <c r="O35" s="4">
        <v>25.35</v>
      </c>
      <c r="P35" s="5">
        <v>54.31</v>
      </c>
    </row>
    <row r="36" spans="1:16" ht="14.25" thickBot="1">
      <c r="A36" s="126"/>
      <c r="B36" s="130"/>
      <c r="C36" s="23" t="s">
        <v>39</v>
      </c>
      <c r="D36" s="73">
        <f aca="true" t="shared" si="10" ref="D36:K36">+D35-D34</f>
        <v>0.04999999999998295</v>
      </c>
      <c r="E36" s="73">
        <f t="shared" si="10"/>
        <v>0.04999999999999716</v>
      </c>
      <c r="F36" s="73">
        <f t="shared" si="10"/>
        <v>0</v>
      </c>
      <c r="G36" s="73">
        <f t="shared" si="10"/>
        <v>0.020000000000003126</v>
      </c>
      <c r="H36" s="73">
        <f t="shared" si="10"/>
        <v>0.3299999999999983</v>
      </c>
      <c r="I36" s="73">
        <f t="shared" si="10"/>
        <v>0.5700000000000003</v>
      </c>
      <c r="J36" s="73">
        <f t="shared" si="10"/>
        <v>-0.21000000000000085</v>
      </c>
      <c r="K36" s="73">
        <f t="shared" si="10"/>
        <v>-0.4399999999999977</v>
      </c>
      <c r="L36" s="101">
        <f>+L34-L35</f>
        <v>-0.8899999999999864</v>
      </c>
      <c r="M36" s="73">
        <f>+M34-M35</f>
        <v>0.019999999999999574</v>
      </c>
      <c r="N36" s="73">
        <f>+N35-N34</f>
        <v>1.3199999999999932</v>
      </c>
      <c r="O36" s="73">
        <f>+O35-O34</f>
        <v>-0.16000000000000014</v>
      </c>
      <c r="P36" s="74">
        <f>+P35-P34</f>
        <v>0.3100000000000023</v>
      </c>
    </row>
    <row r="37" spans="1:16" ht="13.5">
      <c r="A37" s="126"/>
      <c r="B37" s="131" t="s">
        <v>12</v>
      </c>
      <c r="C37" s="34" t="s">
        <v>65</v>
      </c>
      <c r="D37" s="24">
        <v>170.37</v>
      </c>
      <c r="E37" s="24">
        <v>62.12</v>
      </c>
      <c r="F37" s="24">
        <v>0</v>
      </c>
      <c r="G37" s="24">
        <v>41.2</v>
      </c>
      <c r="H37" s="24">
        <v>31.93</v>
      </c>
      <c r="I37" s="24">
        <v>50.37</v>
      </c>
      <c r="J37" s="24">
        <v>58.79</v>
      </c>
      <c r="K37" s="24">
        <v>95.7</v>
      </c>
      <c r="L37" s="31">
        <v>366.05</v>
      </c>
      <c r="M37" s="24">
        <v>7.17</v>
      </c>
      <c r="N37" s="24">
        <v>227.33</v>
      </c>
      <c r="O37" s="24">
        <v>26.63</v>
      </c>
      <c r="P37" s="26">
        <v>56.6</v>
      </c>
    </row>
    <row r="38" spans="1:16" ht="13.5">
      <c r="A38" s="126"/>
      <c r="B38" s="129"/>
      <c r="C38" s="33" t="s">
        <v>80</v>
      </c>
      <c r="D38" s="4">
        <v>170.22</v>
      </c>
      <c r="E38" s="4">
        <v>62.25</v>
      </c>
      <c r="F38" s="4">
        <v>0</v>
      </c>
      <c r="G38" s="4">
        <v>41.31</v>
      </c>
      <c r="H38" s="4">
        <v>31.68</v>
      </c>
      <c r="I38" s="4">
        <v>50.9</v>
      </c>
      <c r="J38" s="4">
        <v>58.37</v>
      </c>
      <c r="K38" s="4">
        <v>93.87</v>
      </c>
      <c r="L38" s="11">
        <v>371.08</v>
      </c>
      <c r="M38" s="4">
        <v>7.2</v>
      </c>
      <c r="N38" s="4">
        <v>225.32</v>
      </c>
      <c r="O38" s="4">
        <v>26.35</v>
      </c>
      <c r="P38" s="5">
        <v>55.96</v>
      </c>
    </row>
    <row r="39" spans="1:16" ht="14.25" thickBot="1">
      <c r="A39" s="127"/>
      <c r="B39" s="130"/>
      <c r="C39" s="23" t="s">
        <v>39</v>
      </c>
      <c r="D39" s="73">
        <f aca="true" t="shared" si="11" ref="D39:K39">+D38-D37</f>
        <v>-0.15000000000000568</v>
      </c>
      <c r="E39" s="73">
        <f t="shared" si="11"/>
        <v>0.13000000000000256</v>
      </c>
      <c r="F39" s="73">
        <f t="shared" si="11"/>
        <v>0</v>
      </c>
      <c r="G39" s="73">
        <f t="shared" si="11"/>
        <v>0.10999999999999943</v>
      </c>
      <c r="H39" s="73">
        <f t="shared" si="11"/>
        <v>-0.25</v>
      </c>
      <c r="I39" s="73">
        <f t="shared" si="11"/>
        <v>0.5300000000000011</v>
      </c>
      <c r="J39" s="73">
        <f t="shared" si="11"/>
        <v>-0.4200000000000017</v>
      </c>
      <c r="K39" s="73">
        <f t="shared" si="11"/>
        <v>-1.8299999999999983</v>
      </c>
      <c r="L39" s="101">
        <f>+L37-L38</f>
        <v>-5.029999999999973</v>
      </c>
      <c r="M39" s="73">
        <f>+M37-M38</f>
        <v>-0.03000000000000025</v>
      </c>
      <c r="N39" s="73">
        <f>+N38-N37</f>
        <v>-2.0100000000000193</v>
      </c>
      <c r="O39" s="73">
        <f>+O38-O37</f>
        <v>-0.2799999999999976</v>
      </c>
      <c r="P39" s="74">
        <f>+P38-P37</f>
        <v>-0.6400000000000006</v>
      </c>
    </row>
    <row r="40" spans="1:16" ht="27">
      <c r="A40" s="121" t="s">
        <v>37</v>
      </c>
      <c r="B40" s="121" t="s">
        <v>38</v>
      </c>
      <c r="C40" s="123" t="s">
        <v>36</v>
      </c>
      <c r="D40" s="6" t="s">
        <v>18</v>
      </c>
      <c r="E40" s="6" t="s">
        <v>19</v>
      </c>
      <c r="F40" s="6" t="s">
        <v>20</v>
      </c>
      <c r="G40" s="6" t="s">
        <v>21</v>
      </c>
      <c r="H40" s="6" t="s">
        <v>51</v>
      </c>
      <c r="I40" s="6" t="s">
        <v>52</v>
      </c>
      <c r="J40" s="6" t="s">
        <v>53</v>
      </c>
      <c r="K40" s="6" t="s">
        <v>54</v>
      </c>
      <c r="L40" s="6" t="s">
        <v>35</v>
      </c>
      <c r="M40" s="6" t="s">
        <v>22</v>
      </c>
      <c r="N40" s="6" t="s">
        <v>58</v>
      </c>
      <c r="O40" s="6" t="s">
        <v>33</v>
      </c>
      <c r="P40" s="7" t="s">
        <v>0</v>
      </c>
    </row>
    <row r="41" spans="1:16" ht="16.5" customHeight="1" thickBot="1">
      <c r="A41" s="122"/>
      <c r="B41" s="122"/>
      <c r="C41" s="124"/>
      <c r="D41" s="8" t="s">
        <v>23</v>
      </c>
      <c r="E41" s="8" t="s">
        <v>24</v>
      </c>
      <c r="F41" s="8" t="s">
        <v>23</v>
      </c>
      <c r="G41" s="8" t="s">
        <v>24</v>
      </c>
      <c r="H41" s="8" t="s">
        <v>25</v>
      </c>
      <c r="I41" s="8" t="s">
        <v>23</v>
      </c>
      <c r="J41" s="8" t="s">
        <v>26</v>
      </c>
      <c r="K41" s="8" t="s">
        <v>25</v>
      </c>
      <c r="L41" s="8" t="s">
        <v>27</v>
      </c>
      <c r="M41" s="8" t="s">
        <v>27</v>
      </c>
      <c r="N41" s="8" t="s">
        <v>23</v>
      </c>
      <c r="O41" s="8" t="s">
        <v>28</v>
      </c>
      <c r="P41" s="9" t="s">
        <v>26</v>
      </c>
    </row>
    <row r="42" spans="1:16" ht="13.5">
      <c r="A42" s="135" t="s">
        <v>60</v>
      </c>
      <c r="B42" s="128" t="s">
        <v>1</v>
      </c>
      <c r="C42" s="34" t="s">
        <v>65</v>
      </c>
      <c r="D42" s="18">
        <v>116.12</v>
      </c>
      <c r="E42" s="18">
        <v>21.24</v>
      </c>
      <c r="F42" s="18">
        <v>0</v>
      </c>
      <c r="G42" s="18">
        <v>8.49</v>
      </c>
      <c r="H42" s="18">
        <v>11.55</v>
      </c>
      <c r="I42" s="18">
        <v>27.57</v>
      </c>
      <c r="J42" s="18">
        <v>26.07</v>
      </c>
      <c r="K42" s="18">
        <v>15.96</v>
      </c>
      <c r="L42" s="20" t="s">
        <v>68</v>
      </c>
      <c r="M42" s="18">
        <v>11.91</v>
      </c>
      <c r="N42" s="18">
        <v>105.77</v>
      </c>
      <c r="O42" s="18">
        <v>5.71</v>
      </c>
      <c r="P42" s="19">
        <v>30.5</v>
      </c>
    </row>
    <row r="43" spans="1:16" ht="13.5">
      <c r="A43" s="136"/>
      <c r="B43" s="129"/>
      <c r="C43" s="33" t="s">
        <v>80</v>
      </c>
      <c r="D43" s="4">
        <v>116.07</v>
      </c>
      <c r="E43" s="4">
        <v>21.21</v>
      </c>
      <c r="F43" s="4">
        <v>0</v>
      </c>
      <c r="G43" s="4">
        <v>8.62</v>
      </c>
      <c r="H43" s="4">
        <v>11.79</v>
      </c>
      <c r="I43" s="4">
        <v>27.8</v>
      </c>
      <c r="J43" s="4">
        <v>25.93</v>
      </c>
      <c r="K43" s="4">
        <v>16.02</v>
      </c>
      <c r="L43" s="21" t="s">
        <v>68</v>
      </c>
      <c r="M43" s="4">
        <v>11.92</v>
      </c>
      <c r="N43" s="4">
        <v>105.97</v>
      </c>
      <c r="O43" s="4">
        <v>5.61</v>
      </c>
      <c r="P43" s="5">
        <v>30.66</v>
      </c>
    </row>
    <row r="44" spans="1:16" ht="14.25" thickBot="1">
      <c r="A44" s="136"/>
      <c r="B44" s="132"/>
      <c r="C44" s="35" t="s">
        <v>39</v>
      </c>
      <c r="D44" s="97">
        <f aca="true" t="shared" si="12" ref="D44:K44">+D43-D42</f>
        <v>-0.05000000000001137</v>
      </c>
      <c r="E44" s="97">
        <f t="shared" si="12"/>
        <v>-0.029999999999997584</v>
      </c>
      <c r="F44" s="97">
        <f t="shared" si="12"/>
        <v>0</v>
      </c>
      <c r="G44" s="97">
        <f t="shared" si="12"/>
        <v>0.129999999999999</v>
      </c>
      <c r="H44" s="97">
        <f t="shared" si="12"/>
        <v>0.23999999999999844</v>
      </c>
      <c r="I44" s="97">
        <f t="shared" si="12"/>
        <v>0.23000000000000043</v>
      </c>
      <c r="J44" s="97">
        <f t="shared" si="12"/>
        <v>-0.14000000000000057</v>
      </c>
      <c r="K44" s="97">
        <f t="shared" si="12"/>
        <v>0.05999999999999872</v>
      </c>
      <c r="L44" s="100" t="s">
        <v>68</v>
      </c>
      <c r="M44" s="97">
        <f>+M42-M43</f>
        <v>-0.009999999999999787</v>
      </c>
      <c r="N44" s="97">
        <f>+N43-N42</f>
        <v>0.20000000000000284</v>
      </c>
      <c r="O44" s="97">
        <f>+O43-O42</f>
        <v>-0.09999999999999964</v>
      </c>
      <c r="P44" s="98">
        <f>+P43-P42</f>
        <v>0.16000000000000014</v>
      </c>
    </row>
    <row r="45" spans="1:16" ht="13.5">
      <c r="A45" s="136"/>
      <c r="B45" s="128" t="s">
        <v>2</v>
      </c>
      <c r="C45" s="22" t="s">
        <v>65</v>
      </c>
      <c r="D45" s="27">
        <v>121.96</v>
      </c>
      <c r="E45" s="27">
        <v>23.79</v>
      </c>
      <c r="F45" s="27">
        <v>0</v>
      </c>
      <c r="G45" s="27">
        <v>9.97</v>
      </c>
      <c r="H45" s="27">
        <v>13.56</v>
      </c>
      <c r="I45" s="27">
        <v>30.29</v>
      </c>
      <c r="J45" s="27">
        <v>29.9</v>
      </c>
      <c r="K45" s="27">
        <v>22.7</v>
      </c>
      <c r="L45" s="20" t="s">
        <v>68</v>
      </c>
      <c r="M45" s="27">
        <v>10.97</v>
      </c>
      <c r="N45" s="27">
        <v>116.29</v>
      </c>
      <c r="O45" s="27">
        <v>7.33</v>
      </c>
      <c r="P45" s="28">
        <v>37.74</v>
      </c>
    </row>
    <row r="46" spans="1:16" ht="13.5">
      <c r="A46" s="136"/>
      <c r="B46" s="129"/>
      <c r="C46" s="33" t="s">
        <v>80</v>
      </c>
      <c r="D46" s="4">
        <v>121.94</v>
      </c>
      <c r="E46" s="4">
        <v>23.83</v>
      </c>
      <c r="F46" s="4">
        <v>0</v>
      </c>
      <c r="G46" s="4">
        <v>10.23</v>
      </c>
      <c r="H46" s="4">
        <v>13.82</v>
      </c>
      <c r="I46" s="4">
        <v>30.1</v>
      </c>
      <c r="J46" s="4">
        <v>29.76</v>
      </c>
      <c r="K46" s="4">
        <v>22.68</v>
      </c>
      <c r="L46" s="21" t="s">
        <v>68</v>
      </c>
      <c r="M46" s="4">
        <v>11.02</v>
      </c>
      <c r="N46" s="4">
        <v>116.36</v>
      </c>
      <c r="O46" s="4">
        <v>7.43</v>
      </c>
      <c r="P46" s="5">
        <v>37.87</v>
      </c>
    </row>
    <row r="47" spans="1:16" ht="14.25" thickBot="1">
      <c r="A47" s="136"/>
      <c r="B47" s="130"/>
      <c r="C47" s="23" t="s">
        <v>39</v>
      </c>
      <c r="D47" s="73">
        <f aca="true" t="shared" si="13" ref="D47:K47">+D46-D45</f>
        <v>-0.01999999999999602</v>
      </c>
      <c r="E47" s="73">
        <f t="shared" si="13"/>
        <v>0.03999999999999915</v>
      </c>
      <c r="F47" s="73">
        <f t="shared" si="13"/>
        <v>0</v>
      </c>
      <c r="G47" s="73">
        <f t="shared" si="13"/>
        <v>0.2599999999999998</v>
      </c>
      <c r="H47" s="73">
        <f t="shared" si="13"/>
        <v>0.2599999999999998</v>
      </c>
      <c r="I47" s="73">
        <f t="shared" si="13"/>
        <v>-0.18999999999999773</v>
      </c>
      <c r="J47" s="73">
        <f t="shared" si="13"/>
        <v>-0.13999999999999702</v>
      </c>
      <c r="K47" s="73">
        <f t="shared" si="13"/>
        <v>-0.019999999999999574</v>
      </c>
      <c r="L47" s="99" t="s">
        <v>68</v>
      </c>
      <c r="M47" s="73">
        <f>+M45-M46</f>
        <v>-0.049999999999998934</v>
      </c>
      <c r="N47" s="73">
        <f>+N46-N45</f>
        <v>0.06999999999999318</v>
      </c>
      <c r="O47" s="73">
        <f>+O46-O45</f>
        <v>0.09999999999999964</v>
      </c>
      <c r="P47" s="74">
        <f>+P46-P45</f>
        <v>0.12999999999999545</v>
      </c>
    </row>
    <row r="48" spans="1:16" ht="13.5">
      <c r="A48" s="136"/>
      <c r="B48" s="131" t="s">
        <v>3</v>
      </c>
      <c r="C48" s="34" t="s">
        <v>65</v>
      </c>
      <c r="D48" s="24">
        <v>127.61</v>
      </c>
      <c r="E48" s="24">
        <v>26.85</v>
      </c>
      <c r="F48" s="24">
        <v>0</v>
      </c>
      <c r="G48" s="24">
        <v>11.75</v>
      </c>
      <c r="H48" s="24">
        <v>15.5</v>
      </c>
      <c r="I48" s="24">
        <v>32.65</v>
      </c>
      <c r="J48" s="24">
        <v>33.39</v>
      </c>
      <c r="K48" s="24">
        <v>27.94</v>
      </c>
      <c r="L48" s="25" t="s">
        <v>68</v>
      </c>
      <c r="M48" s="24">
        <v>10.45</v>
      </c>
      <c r="N48" s="24">
        <v>127.1</v>
      </c>
      <c r="O48" s="24">
        <v>9.24</v>
      </c>
      <c r="P48" s="26">
        <v>43.9</v>
      </c>
    </row>
    <row r="49" spans="1:16" ht="13.5">
      <c r="A49" s="136"/>
      <c r="B49" s="129"/>
      <c r="C49" s="33" t="s">
        <v>80</v>
      </c>
      <c r="D49" s="4">
        <v>127.68</v>
      </c>
      <c r="E49" s="4">
        <v>26.83</v>
      </c>
      <c r="F49" s="4">
        <v>0</v>
      </c>
      <c r="G49" s="4">
        <v>11.65</v>
      </c>
      <c r="H49" s="4">
        <v>15.11</v>
      </c>
      <c r="I49" s="4">
        <v>31.78</v>
      </c>
      <c r="J49" s="4">
        <v>32.3</v>
      </c>
      <c r="K49" s="4">
        <v>26.66</v>
      </c>
      <c r="L49" s="21" t="s">
        <v>68</v>
      </c>
      <c r="M49" s="4">
        <v>10.45</v>
      </c>
      <c r="N49" s="4">
        <v>126.7</v>
      </c>
      <c r="O49" s="4">
        <v>9.36</v>
      </c>
      <c r="P49" s="5">
        <v>43.08</v>
      </c>
    </row>
    <row r="50" spans="1:16" ht="14.25" thickBot="1">
      <c r="A50" s="136"/>
      <c r="B50" s="132"/>
      <c r="C50" s="35" t="s">
        <v>39</v>
      </c>
      <c r="D50" s="97">
        <f aca="true" t="shared" si="14" ref="D50:K50">+D49-D48</f>
        <v>0.07000000000000739</v>
      </c>
      <c r="E50" s="97">
        <f t="shared" si="14"/>
        <v>-0.020000000000003126</v>
      </c>
      <c r="F50" s="97">
        <f t="shared" si="14"/>
        <v>0</v>
      </c>
      <c r="G50" s="97">
        <f t="shared" si="14"/>
        <v>-0.09999999999999964</v>
      </c>
      <c r="H50" s="97">
        <f t="shared" si="14"/>
        <v>-0.39000000000000057</v>
      </c>
      <c r="I50" s="97">
        <f t="shared" si="14"/>
        <v>-0.8699999999999974</v>
      </c>
      <c r="J50" s="97">
        <f t="shared" si="14"/>
        <v>-1.0900000000000034</v>
      </c>
      <c r="K50" s="97">
        <f t="shared" si="14"/>
        <v>-1.2800000000000011</v>
      </c>
      <c r="L50" s="100" t="s">
        <v>68</v>
      </c>
      <c r="M50" s="97">
        <f>+M48-M49</f>
        <v>0</v>
      </c>
      <c r="N50" s="97">
        <f>+N49-N48</f>
        <v>-0.3999999999999915</v>
      </c>
      <c r="O50" s="97">
        <f>+O49-O48</f>
        <v>0.11999999999999922</v>
      </c>
      <c r="P50" s="98">
        <f>+P49-P48</f>
        <v>-0.8200000000000003</v>
      </c>
    </row>
    <row r="51" spans="1:16" ht="13.5">
      <c r="A51" s="136"/>
      <c r="B51" s="128" t="s">
        <v>4</v>
      </c>
      <c r="C51" s="22" t="s">
        <v>65</v>
      </c>
      <c r="D51" s="27">
        <v>133.85</v>
      </c>
      <c r="E51" s="27">
        <v>30.36</v>
      </c>
      <c r="F51" s="27">
        <v>0</v>
      </c>
      <c r="G51" s="27">
        <v>13.7</v>
      </c>
      <c r="H51" s="27">
        <v>17.08</v>
      </c>
      <c r="I51" s="27">
        <v>34.93</v>
      </c>
      <c r="J51" s="27">
        <v>36.51</v>
      </c>
      <c r="K51" s="27">
        <v>33.96</v>
      </c>
      <c r="L51" s="20" t="s">
        <v>68</v>
      </c>
      <c r="M51" s="27">
        <v>9.96</v>
      </c>
      <c r="N51" s="27">
        <v>137.4</v>
      </c>
      <c r="O51" s="27">
        <v>11.52</v>
      </c>
      <c r="P51" s="28">
        <v>49.88</v>
      </c>
    </row>
    <row r="52" spans="1:16" ht="13.5">
      <c r="A52" s="136"/>
      <c r="B52" s="129"/>
      <c r="C52" s="33" t="s">
        <v>80</v>
      </c>
      <c r="D52" s="4">
        <v>133.65</v>
      </c>
      <c r="E52" s="4">
        <v>30.25</v>
      </c>
      <c r="F52" s="4">
        <v>0</v>
      </c>
      <c r="G52" s="4">
        <v>13.6</v>
      </c>
      <c r="H52" s="4">
        <v>17</v>
      </c>
      <c r="I52" s="4">
        <v>34.56</v>
      </c>
      <c r="J52" s="4">
        <v>36.19</v>
      </c>
      <c r="K52" s="4">
        <v>33.71</v>
      </c>
      <c r="L52" s="21" t="s">
        <v>68</v>
      </c>
      <c r="M52" s="4">
        <v>9.98</v>
      </c>
      <c r="N52" s="4">
        <v>135.51</v>
      </c>
      <c r="O52" s="4">
        <v>11.56</v>
      </c>
      <c r="P52" s="5">
        <v>49.42</v>
      </c>
    </row>
    <row r="53" spans="1:16" ht="14.25" thickBot="1">
      <c r="A53" s="136"/>
      <c r="B53" s="130"/>
      <c r="C53" s="23" t="s">
        <v>39</v>
      </c>
      <c r="D53" s="73">
        <f aca="true" t="shared" si="15" ref="D53:K53">+D52-D51</f>
        <v>-0.19999999999998863</v>
      </c>
      <c r="E53" s="73">
        <f t="shared" si="15"/>
        <v>-0.10999999999999943</v>
      </c>
      <c r="F53" s="73">
        <f t="shared" si="15"/>
        <v>0</v>
      </c>
      <c r="G53" s="73">
        <f t="shared" si="15"/>
        <v>-0.09999999999999964</v>
      </c>
      <c r="H53" s="73">
        <f t="shared" si="15"/>
        <v>-0.0799999999999983</v>
      </c>
      <c r="I53" s="73">
        <f t="shared" si="15"/>
        <v>-0.36999999999999744</v>
      </c>
      <c r="J53" s="73">
        <f t="shared" si="15"/>
        <v>-0.3200000000000003</v>
      </c>
      <c r="K53" s="73">
        <f t="shared" si="15"/>
        <v>-0.25</v>
      </c>
      <c r="L53" s="99" t="s">
        <v>68</v>
      </c>
      <c r="M53" s="73">
        <f>+M51-M52</f>
        <v>-0.019999999999999574</v>
      </c>
      <c r="N53" s="73">
        <f>+N52-N51</f>
        <v>-1.8900000000000148</v>
      </c>
      <c r="O53" s="73">
        <f>+O52-O51</f>
        <v>0.040000000000000924</v>
      </c>
      <c r="P53" s="74">
        <f>+P52-P51</f>
        <v>-0.46000000000000085</v>
      </c>
    </row>
    <row r="54" spans="1:16" ht="13.5">
      <c r="A54" s="136"/>
      <c r="B54" s="131" t="s">
        <v>5</v>
      </c>
      <c r="C54" s="34" t="s">
        <v>65</v>
      </c>
      <c r="D54" s="24">
        <v>140.46</v>
      </c>
      <c r="E54" s="24">
        <v>34.59</v>
      </c>
      <c r="F54" s="24">
        <v>0</v>
      </c>
      <c r="G54" s="24">
        <v>16.08</v>
      </c>
      <c r="H54" s="24">
        <v>18.31</v>
      </c>
      <c r="I54" s="24">
        <v>37.3</v>
      </c>
      <c r="J54" s="24">
        <v>39.47</v>
      </c>
      <c r="K54" s="24">
        <v>39.85</v>
      </c>
      <c r="L54" s="25" t="s">
        <v>68</v>
      </c>
      <c r="M54" s="24">
        <v>9.59</v>
      </c>
      <c r="N54" s="24">
        <v>144.95</v>
      </c>
      <c r="O54" s="24">
        <v>13.66</v>
      </c>
      <c r="P54" s="26">
        <v>54.99</v>
      </c>
    </row>
    <row r="55" spans="1:16" ht="13.5">
      <c r="A55" s="136"/>
      <c r="B55" s="129"/>
      <c r="C55" s="33" t="s">
        <v>80</v>
      </c>
      <c r="D55" s="4">
        <v>140.46</v>
      </c>
      <c r="E55" s="4">
        <v>34.62</v>
      </c>
      <c r="F55" s="4">
        <v>0</v>
      </c>
      <c r="G55" s="4">
        <v>16.11</v>
      </c>
      <c r="H55" s="4">
        <v>18.83</v>
      </c>
      <c r="I55" s="4">
        <v>37.8</v>
      </c>
      <c r="J55" s="4">
        <v>39.99</v>
      </c>
      <c r="K55" s="4">
        <v>40.98</v>
      </c>
      <c r="L55" s="21" t="s">
        <v>68</v>
      </c>
      <c r="M55" s="4">
        <v>9.58</v>
      </c>
      <c r="N55" s="4">
        <v>146.42</v>
      </c>
      <c r="O55" s="4">
        <v>13.71</v>
      </c>
      <c r="P55" s="5">
        <v>55.72</v>
      </c>
    </row>
    <row r="56" spans="1:16" ht="14.25" thickBot="1">
      <c r="A56" s="136"/>
      <c r="B56" s="132"/>
      <c r="C56" s="35" t="s">
        <v>39</v>
      </c>
      <c r="D56" s="97">
        <f aca="true" t="shared" si="16" ref="D56:K56">+D55-D54</f>
        <v>0</v>
      </c>
      <c r="E56" s="97">
        <f t="shared" si="16"/>
        <v>0.02999999999999403</v>
      </c>
      <c r="F56" s="97">
        <f t="shared" si="16"/>
        <v>0</v>
      </c>
      <c r="G56" s="97">
        <f t="shared" si="16"/>
        <v>0.030000000000001137</v>
      </c>
      <c r="H56" s="97">
        <f t="shared" si="16"/>
        <v>0.5199999999999996</v>
      </c>
      <c r="I56" s="97">
        <f t="shared" si="16"/>
        <v>0.5</v>
      </c>
      <c r="J56" s="97">
        <f t="shared" si="16"/>
        <v>0.5200000000000031</v>
      </c>
      <c r="K56" s="97">
        <f t="shared" si="16"/>
        <v>1.1299999999999955</v>
      </c>
      <c r="L56" s="100" t="s">
        <v>68</v>
      </c>
      <c r="M56" s="97">
        <f>+M54-M55</f>
        <v>0.009999999999999787</v>
      </c>
      <c r="N56" s="97">
        <f>+N55-N54</f>
        <v>1.4699999999999989</v>
      </c>
      <c r="O56" s="97">
        <f>+O55-O54</f>
        <v>0.05000000000000071</v>
      </c>
      <c r="P56" s="98">
        <f>+P55-P54</f>
        <v>0.7299999999999969</v>
      </c>
    </row>
    <row r="57" spans="1:16" ht="13.5">
      <c r="A57" s="136"/>
      <c r="B57" s="128" t="s">
        <v>6</v>
      </c>
      <c r="C57" s="22" t="s">
        <v>65</v>
      </c>
      <c r="D57" s="27">
        <v>146.93</v>
      </c>
      <c r="E57" s="27">
        <v>39.39</v>
      </c>
      <c r="F57" s="27">
        <v>0</v>
      </c>
      <c r="G57" s="27">
        <v>18.88</v>
      </c>
      <c r="H57" s="27">
        <v>19.86</v>
      </c>
      <c r="I57" s="27">
        <v>40.15</v>
      </c>
      <c r="J57" s="27">
        <v>42.77</v>
      </c>
      <c r="K57" s="27">
        <v>46.52</v>
      </c>
      <c r="L57" s="20" t="s">
        <v>68</v>
      </c>
      <c r="M57" s="27">
        <v>9.22</v>
      </c>
      <c r="N57" s="27">
        <v>152.68</v>
      </c>
      <c r="O57" s="27">
        <v>15.67</v>
      </c>
      <c r="P57" s="28">
        <v>60.58</v>
      </c>
    </row>
    <row r="58" spans="1:16" ht="13.5">
      <c r="A58" s="136"/>
      <c r="B58" s="129"/>
      <c r="C58" s="33" t="s">
        <v>80</v>
      </c>
      <c r="D58" s="4">
        <v>147.01</v>
      </c>
      <c r="E58" s="4">
        <v>39.59</v>
      </c>
      <c r="F58" s="4">
        <v>0</v>
      </c>
      <c r="G58" s="4">
        <v>19.06</v>
      </c>
      <c r="H58" s="4">
        <v>19.95</v>
      </c>
      <c r="I58" s="4">
        <v>40.23</v>
      </c>
      <c r="J58" s="4">
        <v>42.98</v>
      </c>
      <c r="K58" s="4">
        <v>47.15</v>
      </c>
      <c r="L58" s="21" t="s">
        <v>68</v>
      </c>
      <c r="M58" s="4">
        <v>9.2</v>
      </c>
      <c r="N58" s="4">
        <v>153.37</v>
      </c>
      <c r="O58" s="4">
        <v>15.63</v>
      </c>
      <c r="P58" s="5">
        <v>60.9</v>
      </c>
    </row>
    <row r="59" spans="1:16" ht="14.25" thickBot="1">
      <c r="A59" s="136"/>
      <c r="B59" s="130"/>
      <c r="C59" s="23" t="s">
        <v>39</v>
      </c>
      <c r="D59" s="73">
        <f aca="true" t="shared" si="17" ref="D59:K59">+D58-D57</f>
        <v>0.07999999999998408</v>
      </c>
      <c r="E59" s="73">
        <f t="shared" si="17"/>
        <v>0.20000000000000284</v>
      </c>
      <c r="F59" s="73">
        <f t="shared" si="17"/>
        <v>0</v>
      </c>
      <c r="G59" s="73">
        <f t="shared" si="17"/>
        <v>0.17999999999999972</v>
      </c>
      <c r="H59" s="73">
        <f t="shared" si="17"/>
        <v>0.08999999999999986</v>
      </c>
      <c r="I59" s="73">
        <f t="shared" si="17"/>
        <v>0.0799999999999983</v>
      </c>
      <c r="J59" s="73">
        <f t="shared" si="17"/>
        <v>0.20999999999999375</v>
      </c>
      <c r="K59" s="73">
        <f t="shared" si="17"/>
        <v>0.6299999999999955</v>
      </c>
      <c r="L59" s="99" t="s">
        <v>68</v>
      </c>
      <c r="M59" s="73">
        <f>+M57-M58</f>
        <v>0.02000000000000135</v>
      </c>
      <c r="N59" s="73">
        <f>+N58-N57</f>
        <v>0.6899999999999977</v>
      </c>
      <c r="O59" s="73">
        <f>+O58-O57</f>
        <v>-0.03999999999999915</v>
      </c>
      <c r="P59" s="74">
        <f>+P58-P57</f>
        <v>0.3200000000000003</v>
      </c>
    </row>
    <row r="60" spans="1:16" ht="13.5">
      <c r="A60" s="136"/>
      <c r="B60" s="131" t="s">
        <v>7</v>
      </c>
      <c r="C60" s="34" t="s">
        <v>65</v>
      </c>
      <c r="D60" s="24">
        <v>151.71</v>
      </c>
      <c r="E60" s="24">
        <v>43.93</v>
      </c>
      <c r="F60" s="24">
        <v>0</v>
      </c>
      <c r="G60" s="24">
        <v>21.66</v>
      </c>
      <c r="H60" s="24">
        <v>20.87</v>
      </c>
      <c r="I60" s="24">
        <v>43.87</v>
      </c>
      <c r="J60" s="24">
        <v>44.89</v>
      </c>
      <c r="K60" s="24">
        <v>50.44</v>
      </c>
      <c r="L60" s="31">
        <v>296.71</v>
      </c>
      <c r="M60" s="24">
        <v>9.04</v>
      </c>
      <c r="N60" s="24">
        <v>163.78</v>
      </c>
      <c r="O60" s="24">
        <v>11.1</v>
      </c>
      <c r="P60" s="26">
        <v>43.97</v>
      </c>
    </row>
    <row r="61" spans="1:16" ht="13.5">
      <c r="A61" s="136"/>
      <c r="B61" s="129"/>
      <c r="C61" s="33" t="s">
        <v>80</v>
      </c>
      <c r="D61" s="4">
        <v>151.59</v>
      </c>
      <c r="E61" s="4">
        <v>43.7</v>
      </c>
      <c r="F61" s="4">
        <v>0</v>
      </c>
      <c r="G61" s="4">
        <v>21.59</v>
      </c>
      <c r="H61" s="4">
        <v>20.95</v>
      </c>
      <c r="I61" s="4">
        <v>44.22</v>
      </c>
      <c r="J61" s="4">
        <v>44.81</v>
      </c>
      <c r="K61" s="4">
        <v>51.18</v>
      </c>
      <c r="L61" s="11">
        <v>297.89</v>
      </c>
      <c r="M61" s="4">
        <v>9.04</v>
      </c>
      <c r="N61" s="4">
        <v>164.27</v>
      </c>
      <c r="O61" s="4">
        <v>11.18</v>
      </c>
      <c r="P61" s="5">
        <v>44.18</v>
      </c>
    </row>
    <row r="62" spans="1:16" ht="14.25" thickBot="1">
      <c r="A62" s="136"/>
      <c r="B62" s="132"/>
      <c r="C62" s="35" t="s">
        <v>39</v>
      </c>
      <c r="D62" s="97">
        <f aca="true" t="shared" si="18" ref="D62:K62">+D61-D60</f>
        <v>-0.12000000000000455</v>
      </c>
      <c r="E62" s="97">
        <f t="shared" si="18"/>
        <v>-0.22999999999999687</v>
      </c>
      <c r="F62" s="97">
        <f t="shared" si="18"/>
        <v>0</v>
      </c>
      <c r="G62" s="97">
        <f t="shared" si="18"/>
        <v>-0.07000000000000028</v>
      </c>
      <c r="H62" s="97">
        <f t="shared" si="18"/>
        <v>0.0799999999999983</v>
      </c>
      <c r="I62" s="97">
        <f t="shared" si="18"/>
        <v>0.3500000000000014</v>
      </c>
      <c r="J62" s="97">
        <f t="shared" si="18"/>
        <v>-0.0799999999999983</v>
      </c>
      <c r="K62" s="97">
        <f t="shared" si="18"/>
        <v>0.740000000000002</v>
      </c>
      <c r="L62" s="102">
        <f>+L60-L61</f>
        <v>-1.1800000000000068</v>
      </c>
      <c r="M62" s="97">
        <f>+M60-M61</f>
        <v>0</v>
      </c>
      <c r="N62" s="97">
        <f>+N61-N60</f>
        <v>0.4900000000000091</v>
      </c>
      <c r="O62" s="97">
        <f>+O61-O60</f>
        <v>0.08000000000000007</v>
      </c>
      <c r="P62" s="98">
        <f>+P61-P60</f>
        <v>0.21000000000000085</v>
      </c>
    </row>
    <row r="63" spans="1:16" ht="13.5">
      <c r="A63" s="136"/>
      <c r="B63" s="128" t="s">
        <v>8</v>
      </c>
      <c r="C63" s="22" t="s">
        <v>65</v>
      </c>
      <c r="D63" s="27">
        <v>154.66</v>
      </c>
      <c r="E63" s="27">
        <v>47.18</v>
      </c>
      <c r="F63" s="27">
        <v>0</v>
      </c>
      <c r="G63" s="27">
        <v>24.15</v>
      </c>
      <c r="H63" s="27">
        <v>23.86</v>
      </c>
      <c r="I63" s="27">
        <v>47.05</v>
      </c>
      <c r="J63" s="27">
        <v>46.91</v>
      </c>
      <c r="K63" s="27">
        <v>59.39</v>
      </c>
      <c r="L63" s="32">
        <v>282.92</v>
      </c>
      <c r="M63" s="27">
        <v>8.76</v>
      </c>
      <c r="N63" s="27">
        <v>171.47</v>
      </c>
      <c r="O63" s="27">
        <v>12.58</v>
      </c>
      <c r="P63" s="28">
        <v>50.5</v>
      </c>
    </row>
    <row r="64" spans="1:16" ht="13.5">
      <c r="A64" s="136"/>
      <c r="B64" s="129"/>
      <c r="C64" s="33" t="s">
        <v>80</v>
      </c>
      <c r="D64" s="4">
        <v>154.77</v>
      </c>
      <c r="E64" s="4">
        <v>47.25</v>
      </c>
      <c r="F64" s="4">
        <v>0</v>
      </c>
      <c r="G64" s="4">
        <v>24.24</v>
      </c>
      <c r="H64" s="4">
        <v>24.09</v>
      </c>
      <c r="I64" s="4">
        <v>47.61</v>
      </c>
      <c r="J64" s="4">
        <v>47.16</v>
      </c>
      <c r="K64" s="4">
        <v>59.92</v>
      </c>
      <c r="L64" s="11">
        <v>283.01</v>
      </c>
      <c r="M64" s="4">
        <v>8.74</v>
      </c>
      <c r="N64" s="4">
        <v>171.82</v>
      </c>
      <c r="O64" s="4">
        <v>12.72</v>
      </c>
      <c r="P64" s="5">
        <v>51.02</v>
      </c>
    </row>
    <row r="65" spans="1:16" ht="14.25" thickBot="1">
      <c r="A65" s="136"/>
      <c r="B65" s="130"/>
      <c r="C65" s="23" t="s">
        <v>39</v>
      </c>
      <c r="D65" s="73">
        <f aca="true" t="shared" si="19" ref="D65:K65">+D64-D63</f>
        <v>0.11000000000001364</v>
      </c>
      <c r="E65" s="73">
        <f t="shared" si="19"/>
        <v>0.07000000000000028</v>
      </c>
      <c r="F65" s="73">
        <f t="shared" si="19"/>
        <v>0</v>
      </c>
      <c r="G65" s="73">
        <f t="shared" si="19"/>
        <v>0.08999999999999986</v>
      </c>
      <c r="H65" s="73">
        <f t="shared" si="19"/>
        <v>0.23000000000000043</v>
      </c>
      <c r="I65" s="73">
        <f t="shared" si="19"/>
        <v>0.5600000000000023</v>
      </c>
      <c r="J65" s="73">
        <f t="shared" si="19"/>
        <v>0.25</v>
      </c>
      <c r="K65" s="73">
        <f t="shared" si="19"/>
        <v>0.5300000000000011</v>
      </c>
      <c r="L65" s="101">
        <f>+L63-L64</f>
        <v>-0.08999999999997499</v>
      </c>
      <c r="M65" s="73">
        <f>+M63-M64</f>
        <v>0.019999999999999574</v>
      </c>
      <c r="N65" s="73">
        <f>+N64-N63</f>
        <v>0.3499999999999943</v>
      </c>
      <c r="O65" s="73">
        <f>+O64-O63</f>
        <v>0.14000000000000057</v>
      </c>
      <c r="P65" s="74">
        <f>+P64-P63</f>
        <v>0.5200000000000031</v>
      </c>
    </row>
    <row r="66" spans="1:16" ht="13.5">
      <c r="A66" s="136"/>
      <c r="B66" s="131" t="s">
        <v>9</v>
      </c>
      <c r="C66" s="34" t="s">
        <v>65</v>
      </c>
      <c r="D66" s="24">
        <v>156.18</v>
      </c>
      <c r="E66" s="24">
        <v>49.94</v>
      </c>
      <c r="F66" s="24">
        <v>0</v>
      </c>
      <c r="G66" s="24">
        <v>25.52</v>
      </c>
      <c r="H66" s="24">
        <v>24.87</v>
      </c>
      <c r="I66" s="24">
        <v>49.03</v>
      </c>
      <c r="J66" s="24">
        <v>47.6</v>
      </c>
      <c r="K66" s="24">
        <v>59.38</v>
      </c>
      <c r="L66" s="31">
        <v>284.51</v>
      </c>
      <c r="M66" s="24">
        <v>8.66</v>
      </c>
      <c r="N66" s="24">
        <v>175.29</v>
      </c>
      <c r="O66" s="24">
        <v>13.58</v>
      </c>
      <c r="P66" s="26">
        <v>53.21</v>
      </c>
    </row>
    <row r="67" spans="1:16" ht="13.5">
      <c r="A67" s="136"/>
      <c r="B67" s="129"/>
      <c r="C67" s="33" t="s">
        <v>80</v>
      </c>
      <c r="D67" s="4">
        <v>156.25</v>
      </c>
      <c r="E67" s="4">
        <v>49.97</v>
      </c>
      <c r="F67" s="4">
        <v>0</v>
      </c>
      <c r="G67" s="4">
        <v>25.68</v>
      </c>
      <c r="H67" s="4">
        <v>25.08</v>
      </c>
      <c r="I67" s="4">
        <v>49.58</v>
      </c>
      <c r="J67" s="4">
        <v>47.68</v>
      </c>
      <c r="K67" s="4">
        <v>59.96</v>
      </c>
      <c r="L67" s="11">
        <v>284.96</v>
      </c>
      <c r="M67" s="4">
        <v>8.66</v>
      </c>
      <c r="N67" s="4">
        <v>174.33</v>
      </c>
      <c r="O67" s="4">
        <v>13.62</v>
      </c>
      <c r="P67" s="5">
        <v>53.42</v>
      </c>
    </row>
    <row r="68" spans="1:16" ht="14.25" thickBot="1">
      <c r="A68" s="136"/>
      <c r="B68" s="132"/>
      <c r="C68" s="35" t="s">
        <v>39</v>
      </c>
      <c r="D68" s="97">
        <f aca="true" t="shared" si="20" ref="D68:K68">+D67-D66</f>
        <v>0.06999999999999318</v>
      </c>
      <c r="E68" s="97">
        <f t="shared" si="20"/>
        <v>0.030000000000001137</v>
      </c>
      <c r="F68" s="97">
        <f t="shared" si="20"/>
        <v>0</v>
      </c>
      <c r="G68" s="97">
        <f t="shared" si="20"/>
        <v>0.16000000000000014</v>
      </c>
      <c r="H68" s="97">
        <f t="shared" si="20"/>
        <v>0.2099999999999973</v>
      </c>
      <c r="I68" s="97">
        <f t="shared" si="20"/>
        <v>0.5499999999999972</v>
      </c>
      <c r="J68" s="97">
        <f t="shared" si="20"/>
        <v>0.0799999999999983</v>
      </c>
      <c r="K68" s="97">
        <f t="shared" si="20"/>
        <v>0.5799999999999983</v>
      </c>
      <c r="L68" s="102">
        <f>+L66-L67</f>
        <v>-0.44999999999998863</v>
      </c>
      <c r="M68" s="97">
        <f>+M66-M67</f>
        <v>0</v>
      </c>
      <c r="N68" s="97">
        <f>+N67-N66</f>
        <v>-0.9599999999999795</v>
      </c>
      <c r="O68" s="97">
        <f>+O67-O66</f>
        <v>0.03999999999999915</v>
      </c>
      <c r="P68" s="98">
        <f>+P67-P66</f>
        <v>0.21000000000000085</v>
      </c>
    </row>
    <row r="69" spans="1:16" ht="13.5">
      <c r="A69" s="136"/>
      <c r="B69" s="128" t="s">
        <v>10</v>
      </c>
      <c r="C69" s="22" t="s">
        <v>65</v>
      </c>
      <c r="D69" s="27">
        <v>156.79</v>
      </c>
      <c r="E69" s="27">
        <v>51.26</v>
      </c>
      <c r="F69" s="27">
        <v>0</v>
      </c>
      <c r="G69" s="27">
        <v>25.65</v>
      </c>
      <c r="H69" s="27">
        <v>23.46</v>
      </c>
      <c r="I69" s="27">
        <v>48.85</v>
      </c>
      <c r="J69" s="27">
        <v>48.38</v>
      </c>
      <c r="K69" s="27">
        <v>52</v>
      </c>
      <c r="L69" s="32">
        <v>295.84</v>
      </c>
      <c r="M69" s="27">
        <v>8.78</v>
      </c>
      <c r="N69" s="27">
        <v>172.95</v>
      </c>
      <c r="O69" s="27">
        <v>13.65</v>
      </c>
      <c r="P69" s="28">
        <v>51.81</v>
      </c>
    </row>
    <row r="70" spans="1:16" ht="13.5">
      <c r="A70" s="136"/>
      <c r="B70" s="129"/>
      <c r="C70" s="33" t="s">
        <v>80</v>
      </c>
      <c r="D70" s="4">
        <v>156.8</v>
      </c>
      <c r="E70" s="4">
        <v>51.53</v>
      </c>
      <c r="F70" s="4">
        <v>0</v>
      </c>
      <c r="G70" s="4">
        <v>25.5</v>
      </c>
      <c r="H70" s="4">
        <v>23.73</v>
      </c>
      <c r="I70" s="4">
        <v>49.05</v>
      </c>
      <c r="J70" s="4">
        <v>48.06</v>
      </c>
      <c r="K70" s="4">
        <v>52.6</v>
      </c>
      <c r="L70" s="11">
        <v>297.84</v>
      </c>
      <c r="M70" s="4">
        <v>8.73</v>
      </c>
      <c r="N70" s="4">
        <v>173.16</v>
      </c>
      <c r="O70" s="4">
        <v>13.64</v>
      </c>
      <c r="P70" s="5">
        <v>51.94</v>
      </c>
    </row>
    <row r="71" spans="1:16" ht="14.25" thickBot="1">
      <c r="A71" s="136"/>
      <c r="B71" s="130"/>
      <c r="C71" s="23" t="s">
        <v>39</v>
      </c>
      <c r="D71" s="73">
        <f aca="true" t="shared" si="21" ref="D71:K71">+D70-D69</f>
        <v>0.010000000000019327</v>
      </c>
      <c r="E71" s="73">
        <f t="shared" si="21"/>
        <v>0.2700000000000031</v>
      </c>
      <c r="F71" s="73">
        <f t="shared" si="21"/>
        <v>0</v>
      </c>
      <c r="G71" s="73">
        <f t="shared" si="21"/>
        <v>-0.14999999999999858</v>
      </c>
      <c r="H71" s="73">
        <f t="shared" si="21"/>
        <v>0.2699999999999996</v>
      </c>
      <c r="I71" s="73">
        <f t="shared" si="21"/>
        <v>0.19999999999999574</v>
      </c>
      <c r="J71" s="73">
        <f t="shared" si="21"/>
        <v>-0.3200000000000003</v>
      </c>
      <c r="K71" s="73">
        <f t="shared" si="21"/>
        <v>0.6000000000000014</v>
      </c>
      <c r="L71" s="101">
        <f>+L69-L70</f>
        <v>-2</v>
      </c>
      <c r="M71" s="73">
        <f>+M69-M70</f>
        <v>0.049999999999998934</v>
      </c>
      <c r="N71" s="73">
        <f>+N70-N69</f>
        <v>0.21000000000000796</v>
      </c>
      <c r="O71" s="73">
        <f>+O70-O69</f>
        <v>-0.009999999999999787</v>
      </c>
      <c r="P71" s="74">
        <f>+P70-P69</f>
        <v>0.12999999999999545</v>
      </c>
    </row>
    <row r="72" spans="1:16" ht="13.5">
      <c r="A72" s="136"/>
      <c r="B72" s="131" t="s">
        <v>11</v>
      </c>
      <c r="C72" s="34" t="s">
        <v>65</v>
      </c>
      <c r="D72" s="24">
        <v>157.36</v>
      </c>
      <c r="E72" s="24">
        <v>52.38</v>
      </c>
      <c r="F72" s="24">
        <v>0</v>
      </c>
      <c r="G72" s="24">
        <v>26.68</v>
      </c>
      <c r="H72" s="24">
        <v>24.42</v>
      </c>
      <c r="I72" s="24">
        <v>50.55</v>
      </c>
      <c r="J72" s="24">
        <v>48.92</v>
      </c>
      <c r="K72" s="24">
        <v>54.51</v>
      </c>
      <c r="L72" s="31">
        <v>297.15</v>
      </c>
      <c r="M72" s="24">
        <v>8.75</v>
      </c>
      <c r="N72" s="24">
        <v>174.45</v>
      </c>
      <c r="O72" s="24">
        <v>14.14</v>
      </c>
      <c r="P72" s="26">
        <v>53.58</v>
      </c>
    </row>
    <row r="73" spans="1:16" ht="13.5">
      <c r="A73" s="136"/>
      <c r="B73" s="129"/>
      <c r="C73" s="33" t="s">
        <v>80</v>
      </c>
      <c r="D73" s="4">
        <v>157.3</v>
      </c>
      <c r="E73" s="4">
        <v>52.42</v>
      </c>
      <c r="F73" s="4">
        <v>0</v>
      </c>
      <c r="G73" s="4">
        <v>26.5</v>
      </c>
      <c r="H73" s="4">
        <v>24.42</v>
      </c>
      <c r="I73" s="4">
        <v>50.56</v>
      </c>
      <c r="J73" s="4">
        <v>48.63</v>
      </c>
      <c r="K73" s="4">
        <v>53.75</v>
      </c>
      <c r="L73" s="11">
        <v>297.43</v>
      </c>
      <c r="M73" s="4">
        <v>8.74</v>
      </c>
      <c r="N73" s="4">
        <v>173.23</v>
      </c>
      <c r="O73" s="4">
        <v>14.07</v>
      </c>
      <c r="P73" s="5">
        <v>53.25</v>
      </c>
    </row>
    <row r="74" spans="1:16" ht="14.25" thickBot="1">
      <c r="A74" s="136"/>
      <c r="B74" s="132"/>
      <c r="C74" s="35" t="s">
        <v>39</v>
      </c>
      <c r="D74" s="97">
        <f aca="true" t="shared" si="22" ref="D74:K74">+D73-D72</f>
        <v>-0.060000000000002274</v>
      </c>
      <c r="E74" s="97">
        <f t="shared" si="22"/>
        <v>0.03999999999999915</v>
      </c>
      <c r="F74" s="97">
        <f t="shared" si="22"/>
        <v>0</v>
      </c>
      <c r="G74" s="97">
        <f t="shared" si="22"/>
        <v>-0.17999999999999972</v>
      </c>
      <c r="H74" s="97">
        <f t="shared" si="22"/>
        <v>0</v>
      </c>
      <c r="I74" s="97">
        <f t="shared" si="22"/>
        <v>0.010000000000005116</v>
      </c>
      <c r="J74" s="97">
        <f t="shared" si="22"/>
        <v>-0.28999999999999915</v>
      </c>
      <c r="K74" s="97">
        <f t="shared" si="22"/>
        <v>-0.759999999999998</v>
      </c>
      <c r="L74" s="102">
        <f>+L72-L73</f>
        <v>-0.28000000000002956</v>
      </c>
      <c r="M74" s="97">
        <f>+M72-M73</f>
        <v>0.009999999999999787</v>
      </c>
      <c r="N74" s="97">
        <f>+N73-N72</f>
        <v>-1.2199999999999989</v>
      </c>
      <c r="O74" s="97">
        <f>+O73-O72</f>
        <v>-0.07000000000000028</v>
      </c>
      <c r="P74" s="98">
        <f>+P73-P72</f>
        <v>-0.3299999999999983</v>
      </c>
    </row>
    <row r="75" spans="1:16" ht="13.5">
      <c r="A75" s="136"/>
      <c r="B75" s="128" t="s">
        <v>12</v>
      </c>
      <c r="C75" s="22" t="s">
        <v>65</v>
      </c>
      <c r="D75" s="27">
        <v>157.73</v>
      </c>
      <c r="E75" s="27">
        <v>52.58</v>
      </c>
      <c r="F75" s="27">
        <v>0</v>
      </c>
      <c r="G75" s="27">
        <v>27.14</v>
      </c>
      <c r="H75" s="27">
        <v>25.05</v>
      </c>
      <c r="I75" s="27">
        <v>52.39</v>
      </c>
      <c r="J75" s="27">
        <v>49.3</v>
      </c>
      <c r="K75" s="27">
        <v>54.02</v>
      </c>
      <c r="L75" s="32">
        <v>298.71</v>
      </c>
      <c r="M75" s="27">
        <v>8.76</v>
      </c>
      <c r="N75" s="27">
        <v>175.69</v>
      </c>
      <c r="O75" s="27">
        <v>14.7</v>
      </c>
      <c r="P75" s="28">
        <v>54.77</v>
      </c>
    </row>
    <row r="76" spans="1:16" ht="13.5">
      <c r="A76" s="136"/>
      <c r="B76" s="129"/>
      <c r="C76" s="33" t="s">
        <v>80</v>
      </c>
      <c r="D76" s="4">
        <v>157.65</v>
      </c>
      <c r="E76" s="4">
        <v>52.9</v>
      </c>
      <c r="F76" s="4">
        <v>0</v>
      </c>
      <c r="G76" s="4">
        <v>27.05</v>
      </c>
      <c r="H76" s="4">
        <v>25.05</v>
      </c>
      <c r="I76" s="4">
        <v>52.2</v>
      </c>
      <c r="J76" s="4">
        <v>49.12</v>
      </c>
      <c r="K76" s="4">
        <v>54.27</v>
      </c>
      <c r="L76" s="11">
        <v>298.9</v>
      </c>
      <c r="M76" s="4">
        <v>8.75</v>
      </c>
      <c r="N76" s="4">
        <v>174.67</v>
      </c>
      <c r="O76" s="4">
        <v>14.54</v>
      </c>
      <c r="P76" s="5">
        <v>54.58</v>
      </c>
    </row>
    <row r="77" spans="1:16" ht="14.25" thickBot="1">
      <c r="A77" s="137"/>
      <c r="B77" s="130"/>
      <c r="C77" s="23" t="s">
        <v>39</v>
      </c>
      <c r="D77" s="73">
        <f aca="true" t="shared" si="23" ref="D77:K77">+D76-D75</f>
        <v>-0.07999999999998408</v>
      </c>
      <c r="E77" s="73">
        <f t="shared" si="23"/>
        <v>0.3200000000000003</v>
      </c>
      <c r="F77" s="73">
        <f t="shared" si="23"/>
        <v>0</v>
      </c>
      <c r="G77" s="73">
        <f t="shared" si="23"/>
        <v>-0.08999999999999986</v>
      </c>
      <c r="H77" s="73">
        <f t="shared" si="23"/>
        <v>0</v>
      </c>
      <c r="I77" s="73">
        <f t="shared" si="23"/>
        <v>-0.18999999999999773</v>
      </c>
      <c r="J77" s="73">
        <f t="shared" si="23"/>
        <v>-0.17999999999999972</v>
      </c>
      <c r="K77" s="73">
        <f t="shared" si="23"/>
        <v>0.25</v>
      </c>
      <c r="L77" s="101">
        <f>+L75-L76</f>
        <v>-0.18999999999999773</v>
      </c>
      <c r="M77" s="73">
        <f>+M75-M76</f>
        <v>0.009999999999999787</v>
      </c>
      <c r="N77" s="73">
        <f>+N76-N75</f>
        <v>-1.0200000000000102</v>
      </c>
      <c r="O77" s="73">
        <f>+O76-O75</f>
        <v>-0.16000000000000014</v>
      </c>
      <c r="P77" s="74">
        <f>+P76-P75</f>
        <v>-0.19000000000000483</v>
      </c>
    </row>
  </sheetData>
  <sheetProtection/>
  <mergeCells count="33">
    <mergeCell ref="C40:C41"/>
    <mergeCell ref="B63:B65"/>
    <mergeCell ref="B66:B68"/>
    <mergeCell ref="B69:B71"/>
    <mergeCell ref="B57:B59"/>
    <mergeCell ref="B60:B62"/>
    <mergeCell ref="B75:B77"/>
    <mergeCell ref="A1:P1"/>
    <mergeCell ref="B37:B39"/>
    <mergeCell ref="A42:A77"/>
    <mergeCell ref="B42:B44"/>
    <mergeCell ref="B45:B47"/>
    <mergeCell ref="B48:B50"/>
    <mergeCell ref="B51:B53"/>
    <mergeCell ref="B54:B56"/>
    <mergeCell ref="A40:A41"/>
    <mergeCell ref="B22:B24"/>
    <mergeCell ref="B25:B27"/>
    <mergeCell ref="B28:B30"/>
    <mergeCell ref="B31:B33"/>
    <mergeCell ref="B34:B36"/>
    <mergeCell ref="B72:B74"/>
    <mergeCell ref="B40:B41"/>
    <mergeCell ref="A2:A3"/>
    <mergeCell ref="B2:B3"/>
    <mergeCell ref="C2:C3"/>
    <mergeCell ref="A4:A39"/>
    <mergeCell ref="B4:B6"/>
    <mergeCell ref="B7:B9"/>
    <mergeCell ref="B10:B12"/>
    <mergeCell ref="B13:B15"/>
    <mergeCell ref="B16:B18"/>
    <mergeCell ref="B19:B21"/>
  </mergeCells>
  <printOptions gridLines="1"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3" r:id="rId1"/>
  <headerFooter alignWithMargins="0">
    <oddHeader>&amp;C&amp;"ＭＳ Ｐゴシック,太字"&amp;16群馬県平均比較（平成２８年度と平成２９年度）&amp;"ＭＳ Ｐゴシック,標準"&amp;11
</oddHeader>
    <oddFooter>&amp;R　　　&amp;D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150" zoomScaleNormal="150" zoomScalePageLayoutView="0" workbookViewId="0" topLeftCell="A1">
      <selection activeCell="I47" sqref="I47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5" width="9.375" style="1" customWidth="1"/>
    <col min="16" max="16384" width="9.00390625" style="1" customWidth="1"/>
  </cols>
  <sheetData>
    <row r="1" spans="1:15" ht="24" customHeight="1" thickBot="1">
      <c r="A1" s="141" t="s">
        <v>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0" t="s">
        <v>105</v>
      </c>
      <c r="O1" s="140"/>
    </row>
    <row r="2" spans="1:15" s="3" customFormat="1" ht="27" customHeight="1">
      <c r="A2" s="150" t="s">
        <v>46</v>
      </c>
      <c r="B2" s="16"/>
      <c r="C2" s="13" t="s">
        <v>43</v>
      </c>
      <c r="D2" s="75" t="s">
        <v>93</v>
      </c>
      <c r="E2" s="76" t="s">
        <v>94</v>
      </c>
      <c r="F2" s="76" t="s">
        <v>95</v>
      </c>
      <c r="G2" s="76" t="s">
        <v>96</v>
      </c>
      <c r="H2" s="12" t="s">
        <v>49</v>
      </c>
      <c r="I2" s="12" t="s">
        <v>55</v>
      </c>
      <c r="J2" s="12" t="s">
        <v>50</v>
      </c>
      <c r="K2" s="12" t="s">
        <v>106</v>
      </c>
      <c r="L2" s="76" t="s">
        <v>48</v>
      </c>
      <c r="M2" s="12" t="s">
        <v>57</v>
      </c>
      <c r="N2" s="76" t="s">
        <v>97</v>
      </c>
      <c r="O2" s="77" t="s">
        <v>89</v>
      </c>
    </row>
    <row r="3" spans="1:15" s="3" customFormat="1" ht="18.75" customHeight="1" thickBot="1">
      <c r="A3" s="151"/>
      <c r="B3" s="17" t="s">
        <v>44</v>
      </c>
      <c r="C3" s="78"/>
      <c r="D3" s="79" t="s">
        <v>34</v>
      </c>
      <c r="E3" s="80" t="s">
        <v>107</v>
      </c>
      <c r="F3" s="80" t="s">
        <v>108</v>
      </c>
      <c r="G3" s="80" t="s">
        <v>107</v>
      </c>
      <c r="H3" s="80" t="s">
        <v>98</v>
      </c>
      <c r="I3" s="80" t="s">
        <v>108</v>
      </c>
      <c r="J3" s="80" t="s">
        <v>99</v>
      </c>
      <c r="K3" s="80" t="s">
        <v>98</v>
      </c>
      <c r="L3" s="80" t="s">
        <v>100</v>
      </c>
      <c r="M3" s="80" t="s">
        <v>34</v>
      </c>
      <c r="N3" s="80" t="s">
        <v>101</v>
      </c>
      <c r="O3" s="81" t="s">
        <v>92</v>
      </c>
    </row>
    <row r="4" spans="1:15" s="3" customFormat="1" ht="13.5" customHeight="1">
      <c r="A4" s="146" t="s">
        <v>61</v>
      </c>
      <c r="B4" s="149" t="s">
        <v>102</v>
      </c>
      <c r="C4" s="82" t="s">
        <v>69</v>
      </c>
      <c r="D4" s="83">
        <v>5439</v>
      </c>
      <c r="E4" s="84">
        <v>5390</v>
      </c>
      <c r="F4" s="84">
        <v>5389</v>
      </c>
      <c r="G4" s="84">
        <v>5094</v>
      </c>
      <c r="H4" s="84">
        <v>4903</v>
      </c>
      <c r="I4" s="84">
        <v>5089</v>
      </c>
      <c r="J4" s="84">
        <v>5090</v>
      </c>
      <c r="K4" s="84">
        <v>5051</v>
      </c>
      <c r="L4" s="84">
        <v>5324</v>
      </c>
      <c r="M4" s="84">
        <v>5315</v>
      </c>
      <c r="N4" s="84">
        <v>5334</v>
      </c>
      <c r="O4" s="85">
        <v>4790</v>
      </c>
    </row>
    <row r="5" spans="1:15" s="3" customFormat="1" ht="13.5">
      <c r="A5" s="147"/>
      <c r="B5" s="143"/>
      <c r="C5" s="86" t="s">
        <v>103</v>
      </c>
      <c r="D5" s="87">
        <v>117.01</v>
      </c>
      <c r="E5" s="88">
        <v>21.68</v>
      </c>
      <c r="F5" s="88">
        <v>15.79</v>
      </c>
      <c r="G5" s="88">
        <v>9.14</v>
      </c>
      <c r="H5" s="88">
        <v>12.07</v>
      </c>
      <c r="I5" s="88">
        <v>25.56</v>
      </c>
      <c r="J5" s="88">
        <v>26.67</v>
      </c>
      <c r="K5" s="88">
        <v>18.6</v>
      </c>
      <c r="L5" s="88">
        <v>11.62</v>
      </c>
      <c r="M5" s="88">
        <v>112.32</v>
      </c>
      <c r="N5" s="88">
        <v>8.03</v>
      </c>
      <c r="O5" s="89">
        <v>30.25</v>
      </c>
    </row>
    <row r="6" spans="1:15" s="3" customFormat="1" ht="13.5">
      <c r="A6" s="147"/>
      <c r="B6" s="144"/>
      <c r="C6" s="86" t="s">
        <v>104</v>
      </c>
      <c r="D6" s="87">
        <v>5.13</v>
      </c>
      <c r="E6" s="88">
        <v>3.42</v>
      </c>
      <c r="F6" s="88">
        <v>1.7</v>
      </c>
      <c r="G6" s="88">
        <v>2.38</v>
      </c>
      <c r="H6" s="88">
        <v>5.01</v>
      </c>
      <c r="I6" s="88">
        <v>7.1</v>
      </c>
      <c r="J6" s="88">
        <v>5.35</v>
      </c>
      <c r="K6" s="88">
        <v>9.55</v>
      </c>
      <c r="L6" s="88">
        <v>1.14</v>
      </c>
      <c r="M6" s="88">
        <v>18.55</v>
      </c>
      <c r="N6" s="88">
        <v>3.43</v>
      </c>
      <c r="O6" s="89">
        <v>6.53</v>
      </c>
    </row>
    <row r="7" spans="1:15" s="3" customFormat="1" ht="13.5" customHeight="1">
      <c r="A7" s="147"/>
      <c r="B7" s="142" t="s">
        <v>13</v>
      </c>
      <c r="C7" s="86" t="s">
        <v>69</v>
      </c>
      <c r="D7" s="90">
        <v>5787</v>
      </c>
      <c r="E7" s="91">
        <v>5730</v>
      </c>
      <c r="F7" s="91">
        <v>5730</v>
      </c>
      <c r="G7" s="91">
        <v>5464</v>
      </c>
      <c r="H7" s="91">
        <v>5329</v>
      </c>
      <c r="I7" s="91">
        <v>5448</v>
      </c>
      <c r="J7" s="91">
        <v>5439</v>
      </c>
      <c r="K7" s="91">
        <v>5422</v>
      </c>
      <c r="L7" s="91">
        <v>5645</v>
      </c>
      <c r="M7" s="91">
        <v>5637</v>
      </c>
      <c r="N7" s="91">
        <v>5670</v>
      </c>
      <c r="O7" s="92">
        <v>5194</v>
      </c>
    </row>
    <row r="8" spans="1:15" s="3" customFormat="1" ht="13.5">
      <c r="A8" s="147"/>
      <c r="B8" s="143"/>
      <c r="C8" s="86" t="s">
        <v>103</v>
      </c>
      <c r="D8" s="87">
        <v>122.82</v>
      </c>
      <c r="E8" s="88">
        <v>24.3</v>
      </c>
      <c r="F8" s="88">
        <v>16.05</v>
      </c>
      <c r="G8" s="88">
        <v>10.84</v>
      </c>
      <c r="H8" s="88">
        <v>14.31</v>
      </c>
      <c r="I8" s="88">
        <v>27.11</v>
      </c>
      <c r="J8" s="88">
        <v>30.81</v>
      </c>
      <c r="K8" s="88">
        <v>28</v>
      </c>
      <c r="L8" s="88">
        <v>10.74</v>
      </c>
      <c r="M8" s="88">
        <v>122.43</v>
      </c>
      <c r="N8" s="88">
        <v>11.15</v>
      </c>
      <c r="O8" s="89">
        <v>36.96</v>
      </c>
    </row>
    <row r="9" spans="1:15" s="3" customFormat="1" ht="13.5">
      <c r="A9" s="147"/>
      <c r="B9" s="144"/>
      <c r="C9" s="86" t="s">
        <v>104</v>
      </c>
      <c r="D9" s="87">
        <v>5.4</v>
      </c>
      <c r="E9" s="88">
        <v>4.21</v>
      </c>
      <c r="F9" s="88">
        <v>1.96</v>
      </c>
      <c r="G9" s="88">
        <v>2.67</v>
      </c>
      <c r="H9" s="88">
        <v>5.34</v>
      </c>
      <c r="I9" s="88">
        <v>7.02</v>
      </c>
      <c r="J9" s="88">
        <v>6.31</v>
      </c>
      <c r="K9" s="88">
        <v>14.01</v>
      </c>
      <c r="L9" s="88">
        <v>1.02</v>
      </c>
      <c r="M9" s="88">
        <v>19.07</v>
      </c>
      <c r="N9" s="88">
        <v>4.62</v>
      </c>
      <c r="O9" s="89">
        <v>7.48</v>
      </c>
    </row>
    <row r="10" spans="1:15" s="3" customFormat="1" ht="13.5" customHeight="1">
      <c r="A10" s="147"/>
      <c r="B10" s="142" t="s">
        <v>14</v>
      </c>
      <c r="C10" s="86" t="s">
        <v>69</v>
      </c>
      <c r="D10" s="90">
        <v>8694</v>
      </c>
      <c r="E10" s="91">
        <v>8597</v>
      </c>
      <c r="F10" s="91">
        <v>8593</v>
      </c>
      <c r="G10" s="91">
        <v>8593</v>
      </c>
      <c r="H10" s="91">
        <v>8431</v>
      </c>
      <c r="I10" s="91">
        <v>8556</v>
      </c>
      <c r="J10" s="91">
        <v>8539</v>
      </c>
      <c r="K10" s="91">
        <v>8536</v>
      </c>
      <c r="L10" s="91">
        <v>8532</v>
      </c>
      <c r="M10" s="91">
        <v>8527</v>
      </c>
      <c r="N10" s="91">
        <v>8567</v>
      </c>
      <c r="O10" s="92">
        <v>8157</v>
      </c>
    </row>
    <row r="11" spans="1:15" s="3" customFormat="1" ht="13.5">
      <c r="A11" s="147"/>
      <c r="B11" s="143"/>
      <c r="C11" s="86" t="s">
        <v>103</v>
      </c>
      <c r="D11" s="87">
        <v>128.56</v>
      </c>
      <c r="E11" s="88">
        <v>27.52</v>
      </c>
      <c r="F11" s="88">
        <v>16.6</v>
      </c>
      <c r="G11" s="88">
        <v>12.42</v>
      </c>
      <c r="H11" s="88">
        <v>15.79</v>
      </c>
      <c r="I11" s="88">
        <v>28.68</v>
      </c>
      <c r="J11" s="88">
        <v>33.63</v>
      </c>
      <c r="K11" s="88">
        <v>33.42</v>
      </c>
      <c r="L11" s="88">
        <v>10.15</v>
      </c>
      <c r="M11" s="88">
        <v>133.06</v>
      </c>
      <c r="N11" s="88">
        <v>14.66</v>
      </c>
      <c r="O11" s="89">
        <v>42.28</v>
      </c>
    </row>
    <row r="12" spans="1:15" s="3" customFormat="1" ht="13.5">
      <c r="A12" s="147"/>
      <c r="B12" s="144"/>
      <c r="C12" s="86" t="s">
        <v>104</v>
      </c>
      <c r="D12" s="87">
        <v>5.52</v>
      </c>
      <c r="E12" s="88">
        <v>5.14</v>
      </c>
      <c r="F12" s="88">
        <v>2.28</v>
      </c>
      <c r="G12" s="88">
        <v>2.96</v>
      </c>
      <c r="H12" s="88">
        <v>5.78</v>
      </c>
      <c r="I12" s="88">
        <v>7.5</v>
      </c>
      <c r="J12" s="88">
        <v>7.77</v>
      </c>
      <c r="K12" s="88">
        <v>16.74</v>
      </c>
      <c r="L12" s="88">
        <v>0.94</v>
      </c>
      <c r="M12" s="88">
        <v>19.47</v>
      </c>
      <c r="N12" s="88">
        <v>5.96</v>
      </c>
      <c r="O12" s="89">
        <v>8.19</v>
      </c>
    </row>
    <row r="13" spans="1:15" s="3" customFormat="1" ht="13.5" customHeight="1">
      <c r="A13" s="147"/>
      <c r="B13" s="142" t="s">
        <v>15</v>
      </c>
      <c r="C13" s="86" t="s">
        <v>69</v>
      </c>
      <c r="D13" s="90">
        <v>8768</v>
      </c>
      <c r="E13" s="91">
        <v>8717</v>
      </c>
      <c r="F13" s="91">
        <v>8717</v>
      </c>
      <c r="G13" s="91">
        <v>8667</v>
      </c>
      <c r="H13" s="91">
        <v>8542</v>
      </c>
      <c r="I13" s="91">
        <v>8628</v>
      </c>
      <c r="J13" s="91">
        <v>8613</v>
      </c>
      <c r="K13" s="91">
        <v>8595</v>
      </c>
      <c r="L13" s="91">
        <v>8629</v>
      </c>
      <c r="M13" s="91">
        <v>8594</v>
      </c>
      <c r="N13" s="91">
        <v>8632</v>
      </c>
      <c r="O13" s="92">
        <v>8275</v>
      </c>
    </row>
    <row r="14" spans="1:15" s="3" customFormat="1" ht="13.5">
      <c r="A14" s="147"/>
      <c r="B14" s="143"/>
      <c r="C14" s="86" t="s">
        <v>103</v>
      </c>
      <c r="D14" s="87">
        <v>133.73</v>
      </c>
      <c r="E14" s="88">
        <v>30.91</v>
      </c>
      <c r="F14" s="88">
        <v>17.18</v>
      </c>
      <c r="G14" s="88">
        <v>14.31</v>
      </c>
      <c r="H14" s="88">
        <v>17.63</v>
      </c>
      <c r="I14" s="88">
        <v>30.78</v>
      </c>
      <c r="J14" s="88">
        <v>37.54</v>
      </c>
      <c r="K14" s="88">
        <v>41.72</v>
      </c>
      <c r="L14" s="88">
        <v>9.73</v>
      </c>
      <c r="M14" s="88">
        <v>141.1</v>
      </c>
      <c r="N14" s="88">
        <v>18.03</v>
      </c>
      <c r="O14" s="89">
        <v>47.78</v>
      </c>
    </row>
    <row r="15" spans="1:15" s="3" customFormat="1" ht="13.5">
      <c r="A15" s="147"/>
      <c r="B15" s="144"/>
      <c r="C15" s="86" t="s">
        <v>104</v>
      </c>
      <c r="D15" s="87">
        <v>5.92</v>
      </c>
      <c r="E15" s="88">
        <v>6.49</v>
      </c>
      <c r="F15" s="88">
        <v>2.69</v>
      </c>
      <c r="G15" s="88">
        <v>3.3</v>
      </c>
      <c r="H15" s="88">
        <v>5.86</v>
      </c>
      <c r="I15" s="88">
        <v>7.81</v>
      </c>
      <c r="J15" s="88">
        <v>8.07</v>
      </c>
      <c r="K15" s="88">
        <v>19.65</v>
      </c>
      <c r="L15" s="88">
        <v>0.91</v>
      </c>
      <c r="M15" s="88">
        <v>19.9</v>
      </c>
      <c r="N15" s="88">
        <v>7.02</v>
      </c>
      <c r="O15" s="89">
        <v>8.74</v>
      </c>
    </row>
    <row r="16" spans="1:15" s="3" customFormat="1" ht="13.5" customHeight="1">
      <c r="A16" s="147"/>
      <c r="B16" s="142" t="s">
        <v>16</v>
      </c>
      <c r="C16" s="86" t="s">
        <v>69</v>
      </c>
      <c r="D16" s="90">
        <v>8668</v>
      </c>
      <c r="E16" s="91">
        <v>8611</v>
      </c>
      <c r="F16" s="91">
        <v>8611</v>
      </c>
      <c r="G16" s="91">
        <v>8560</v>
      </c>
      <c r="H16" s="91">
        <v>8488</v>
      </c>
      <c r="I16" s="91">
        <v>8521</v>
      </c>
      <c r="J16" s="91">
        <v>8493</v>
      </c>
      <c r="K16" s="91">
        <v>8489</v>
      </c>
      <c r="L16" s="91">
        <v>8489</v>
      </c>
      <c r="M16" s="91">
        <v>8461</v>
      </c>
      <c r="N16" s="91">
        <v>8525</v>
      </c>
      <c r="O16" s="92">
        <v>8252</v>
      </c>
    </row>
    <row r="17" spans="1:15" s="3" customFormat="1" ht="13.5">
      <c r="A17" s="147"/>
      <c r="B17" s="143"/>
      <c r="C17" s="86" t="s">
        <v>103</v>
      </c>
      <c r="D17" s="87">
        <v>139.22</v>
      </c>
      <c r="E17" s="88">
        <v>34.69</v>
      </c>
      <c r="F17" s="88">
        <v>17.79</v>
      </c>
      <c r="G17" s="88">
        <v>16.39</v>
      </c>
      <c r="H17" s="88">
        <v>19.68</v>
      </c>
      <c r="I17" s="88">
        <v>33.2</v>
      </c>
      <c r="J17" s="88">
        <v>41.86</v>
      </c>
      <c r="K17" s="88">
        <v>50.57</v>
      </c>
      <c r="L17" s="88">
        <v>9.35</v>
      </c>
      <c r="M17" s="88">
        <v>151.27</v>
      </c>
      <c r="N17" s="88">
        <v>21.49</v>
      </c>
      <c r="O17" s="89">
        <v>53.71</v>
      </c>
    </row>
    <row r="18" spans="1:15" s="3" customFormat="1" ht="13.5">
      <c r="A18" s="147"/>
      <c r="B18" s="144"/>
      <c r="C18" s="86" t="s">
        <v>104</v>
      </c>
      <c r="D18" s="87">
        <v>6.38</v>
      </c>
      <c r="E18" s="88">
        <v>7.53</v>
      </c>
      <c r="F18" s="88">
        <v>2.93</v>
      </c>
      <c r="G18" s="88">
        <v>3.87</v>
      </c>
      <c r="H18" s="88">
        <v>5.84</v>
      </c>
      <c r="I18" s="88">
        <v>8.17</v>
      </c>
      <c r="J18" s="88">
        <v>8</v>
      </c>
      <c r="K18" s="88">
        <v>21.54</v>
      </c>
      <c r="L18" s="88">
        <v>0.88</v>
      </c>
      <c r="M18" s="88">
        <v>20.49</v>
      </c>
      <c r="N18" s="88">
        <v>8.06</v>
      </c>
      <c r="O18" s="89">
        <v>9.27</v>
      </c>
    </row>
    <row r="19" spans="1:15" s="3" customFormat="1" ht="13.5" customHeight="1">
      <c r="A19" s="147"/>
      <c r="B19" s="142" t="s">
        <v>17</v>
      </c>
      <c r="C19" s="86" t="s">
        <v>69</v>
      </c>
      <c r="D19" s="90">
        <v>8746</v>
      </c>
      <c r="E19" s="91">
        <v>8687</v>
      </c>
      <c r="F19" s="91">
        <v>8687</v>
      </c>
      <c r="G19" s="91">
        <v>8616</v>
      </c>
      <c r="H19" s="91">
        <v>8550</v>
      </c>
      <c r="I19" s="91">
        <v>8600</v>
      </c>
      <c r="J19" s="91">
        <v>8532</v>
      </c>
      <c r="K19" s="91">
        <v>8532</v>
      </c>
      <c r="L19" s="91">
        <v>8521</v>
      </c>
      <c r="M19" s="91">
        <v>8538</v>
      </c>
      <c r="N19" s="91">
        <v>8589</v>
      </c>
      <c r="O19" s="92">
        <v>8275</v>
      </c>
    </row>
    <row r="20" spans="1:15" s="3" customFormat="1" ht="13.5">
      <c r="A20" s="147"/>
      <c r="B20" s="143"/>
      <c r="C20" s="86" t="s">
        <v>103</v>
      </c>
      <c r="D20" s="87">
        <v>145.58</v>
      </c>
      <c r="E20" s="88">
        <v>39.19</v>
      </c>
      <c r="F20" s="88">
        <v>18.37</v>
      </c>
      <c r="G20" s="88">
        <v>19.32</v>
      </c>
      <c r="H20" s="88">
        <v>21.57</v>
      </c>
      <c r="I20" s="88">
        <v>35.17</v>
      </c>
      <c r="J20" s="88">
        <v>45.31</v>
      </c>
      <c r="K20" s="88">
        <v>58.81</v>
      </c>
      <c r="L20" s="88">
        <v>8.91</v>
      </c>
      <c r="M20" s="88">
        <v>160.79</v>
      </c>
      <c r="N20" s="88">
        <v>24.87</v>
      </c>
      <c r="O20" s="89">
        <v>59.35</v>
      </c>
    </row>
    <row r="21" spans="1:15" s="3" customFormat="1" ht="14.25" thickBot="1">
      <c r="A21" s="148"/>
      <c r="B21" s="145"/>
      <c r="C21" s="93" t="s">
        <v>104</v>
      </c>
      <c r="D21" s="94">
        <v>7.45</v>
      </c>
      <c r="E21" s="95">
        <v>8.94</v>
      </c>
      <c r="F21" s="95">
        <v>3.14</v>
      </c>
      <c r="G21" s="95">
        <v>4.82</v>
      </c>
      <c r="H21" s="95">
        <v>5.77</v>
      </c>
      <c r="I21" s="95">
        <v>8.37</v>
      </c>
      <c r="J21" s="95">
        <v>7.39</v>
      </c>
      <c r="K21" s="95">
        <v>22.72</v>
      </c>
      <c r="L21" s="95">
        <v>0.85</v>
      </c>
      <c r="M21" s="95">
        <v>22.56</v>
      </c>
      <c r="N21" s="95">
        <v>9.17</v>
      </c>
      <c r="O21" s="96">
        <v>9.29</v>
      </c>
    </row>
    <row r="22" spans="1:15" s="3" customFormat="1" ht="13.5" customHeight="1">
      <c r="A22" s="146" t="s">
        <v>62</v>
      </c>
      <c r="B22" s="149" t="s">
        <v>102</v>
      </c>
      <c r="C22" s="82" t="s">
        <v>69</v>
      </c>
      <c r="D22" s="83">
        <v>5203</v>
      </c>
      <c r="E22" s="84">
        <v>5158</v>
      </c>
      <c r="F22" s="84">
        <v>5156</v>
      </c>
      <c r="G22" s="84">
        <v>4919</v>
      </c>
      <c r="H22" s="84">
        <v>4727</v>
      </c>
      <c r="I22" s="84">
        <v>4889</v>
      </c>
      <c r="J22" s="84">
        <v>4902</v>
      </c>
      <c r="K22" s="84">
        <v>4842</v>
      </c>
      <c r="L22" s="84">
        <v>5099</v>
      </c>
      <c r="M22" s="84">
        <v>5101</v>
      </c>
      <c r="N22" s="84">
        <v>5107</v>
      </c>
      <c r="O22" s="85">
        <v>4653</v>
      </c>
    </row>
    <row r="23" spans="1:15" s="3" customFormat="1" ht="13.5">
      <c r="A23" s="147"/>
      <c r="B23" s="143"/>
      <c r="C23" s="86" t="s">
        <v>103</v>
      </c>
      <c r="D23" s="87">
        <v>116.07</v>
      </c>
      <c r="E23" s="88">
        <v>21.21</v>
      </c>
      <c r="F23" s="88">
        <v>15.71</v>
      </c>
      <c r="G23" s="88">
        <v>8.62</v>
      </c>
      <c r="H23" s="88">
        <v>11.79</v>
      </c>
      <c r="I23" s="88">
        <v>27.8</v>
      </c>
      <c r="J23" s="88">
        <v>25.93</v>
      </c>
      <c r="K23" s="88">
        <v>16.02</v>
      </c>
      <c r="L23" s="88">
        <v>11.92</v>
      </c>
      <c r="M23" s="88">
        <v>105.97</v>
      </c>
      <c r="N23" s="88">
        <v>5.61</v>
      </c>
      <c r="O23" s="89">
        <v>30.66</v>
      </c>
    </row>
    <row r="24" spans="1:15" s="3" customFormat="1" ht="13.5">
      <c r="A24" s="147"/>
      <c r="B24" s="144"/>
      <c r="C24" s="86" t="s">
        <v>104</v>
      </c>
      <c r="D24" s="87">
        <v>5.1</v>
      </c>
      <c r="E24" s="88">
        <v>3.26</v>
      </c>
      <c r="F24" s="88">
        <v>1.69</v>
      </c>
      <c r="G24" s="88">
        <v>2.23</v>
      </c>
      <c r="H24" s="88">
        <v>4.79</v>
      </c>
      <c r="I24" s="88">
        <v>6.73</v>
      </c>
      <c r="J24" s="88">
        <v>4.71</v>
      </c>
      <c r="K24" s="88">
        <v>7.36</v>
      </c>
      <c r="L24" s="88">
        <v>1.1</v>
      </c>
      <c r="M24" s="88">
        <v>17.35</v>
      </c>
      <c r="N24" s="88">
        <v>2.01</v>
      </c>
      <c r="O24" s="89">
        <v>6.63</v>
      </c>
    </row>
    <row r="25" spans="1:15" s="3" customFormat="1" ht="13.5">
      <c r="A25" s="147"/>
      <c r="B25" s="142" t="s">
        <v>13</v>
      </c>
      <c r="C25" s="86" t="s">
        <v>69</v>
      </c>
      <c r="D25" s="90">
        <v>5428</v>
      </c>
      <c r="E25" s="91">
        <v>5395</v>
      </c>
      <c r="F25" s="91">
        <v>5394</v>
      </c>
      <c r="G25" s="91">
        <v>5137</v>
      </c>
      <c r="H25" s="91">
        <v>4990</v>
      </c>
      <c r="I25" s="91">
        <v>5106</v>
      </c>
      <c r="J25" s="91">
        <v>5097</v>
      </c>
      <c r="K25" s="91">
        <v>5091</v>
      </c>
      <c r="L25" s="91">
        <v>5324</v>
      </c>
      <c r="M25" s="91">
        <v>5304</v>
      </c>
      <c r="N25" s="91">
        <v>5300</v>
      </c>
      <c r="O25" s="92">
        <v>4871</v>
      </c>
    </row>
    <row r="26" spans="1:15" s="3" customFormat="1" ht="13.5">
      <c r="A26" s="147"/>
      <c r="B26" s="143"/>
      <c r="C26" s="86" t="s">
        <v>103</v>
      </c>
      <c r="D26" s="87">
        <v>121.94</v>
      </c>
      <c r="E26" s="88">
        <v>23.83</v>
      </c>
      <c r="F26" s="88">
        <v>15.98</v>
      </c>
      <c r="G26" s="88">
        <v>10.23</v>
      </c>
      <c r="H26" s="88">
        <v>13.82</v>
      </c>
      <c r="I26" s="88">
        <v>30.1</v>
      </c>
      <c r="J26" s="88">
        <v>29.76</v>
      </c>
      <c r="K26" s="88">
        <v>22.68</v>
      </c>
      <c r="L26" s="88">
        <v>11.02</v>
      </c>
      <c r="M26" s="88">
        <v>116.36</v>
      </c>
      <c r="N26" s="88">
        <v>7.43</v>
      </c>
      <c r="O26" s="89">
        <v>37.87</v>
      </c>
    </row>
    <row r="27" spans="1:15" s="3" customFormat="1" ht="13.5">
      <c r="A27" s="147"/>
      <c r="B27" s="144"/>
      <c r="C27" s="86" t="s">
        <v>104</v>
      </c>
      <c r="D27" s="87">
        <v>5.16</v>
      </c>
      <c r="E27" s="88">
        <v>3.91</v>
      </c>
      <c r="F27" s="88">
        <v>1.86</v>
      </c>
      <c r="G27" s="88">
        <v>2.47</v>
      </c>
      <c r="H27" s="88">
        <v>5.11</v>
      </c>
      <c r="I27" s="88">
        <v>7.36</v>
      </c>
      <c r="J27" s="88">
        <v>5.7</v>
      </c>
      <c r="K27" s="88">
        <v>10.29</v>
      </c>
      <c r="L27" s="88">
        <v>0.95</v>
      </c>
      <c r="M27" s="88">
        <v>17.34</v>
      </c>
      <c r="N27" s="88">
        <v>2.56</v>
      </c>
      <c r="O27" s="89">
        <v>7.23</v>
      </c>
    </row>
    <row r="28" spans="1:15" s="3" customFormat="1" ht="13.5">
      <c r="A28" s="147"/>
      <c r="B28" s="142" t="s">
        <v>14</v>
      </c>
      <c r="C28" s="86" t="s">
        <v>69</v>
      </c>
      <c r="D28" s="90">
        <v>8245</v>
      </c>
      <c r="E28" s="91">
        <v>8221</v>
      </c>
      <c r="F28" s="91">
        <v>8220</v>
      </c>
      <c r="G28" s="91">
        <v>8164</v>
      </c>
      <c r="H28" s="91">
        <v>8076</v>
      </c>
      <c r="I28" s="91">
        <v>8168</v>
      </c>
      <c r="J28" s="91">
        <v>8143</v>
      </c>
      <c r="K28" s="91">
        <v>8118</v>
      </c>
      <c r="L28" s="91">
        <v>8132</v>
      </c>
      <c r="M28" s="91">
        <v>8095</v>
      </c>
      <c r="N28" s="91">
        <v>8119</v>
      </c>
      <c r="O28" s="92">
        <v>7797</v>
      </c>
    </row>
    <row r="29" spans="1:15" s="3" customFormat="1" ht="13.5">
      <c r="A29" s="147"/>
      <c r="B29" s="143"/>
      <c r="C29" s="86" t="s">
        <v>103</v>
      </c>
      <c r="D29" s="87">
        <v>127.68</v>
      </c>
      <c r="E29" s="88">
        <v>26.83</v>
      </c>
      <c r="F29" s="88">
        <v>16.38</v>
      </c>
      <c r="G29" s="88">
        <v>11.65</v>
      </c>
      <c r="H29" s="88">
        <v>15.11</v>
      </c>
      <c r="I29" s="88">
        <v>31.78</v>
      </c>
      <c r="J29" s="88">
        <v>32.3</v>
      </c>
      <c r="K29" s="88">
        <v>26.66</v>
      </c>
      <c r="L29" s="88">
        <v>10.45</v>
      </c>
      <c r="M29" s="88">
        <v>126.7</v>
      </c>
      <c r="N29" s="88">
        <v>9.36</v>
      </c>
      <c r="O29" s="89">
        <v>43.08</v>
      </c>
    </row>
    <row r="30" spans="1:15" s="3" customFormat="1" ht="13.5">
      <c r="A30" s="147"/>
      <c r="B30" s="144"/>
      <c r="C30" s="86" t="s">
        <v>104</v>
      </c>
      <c r="D30" s="87">
        <v>5.63</v>
      </c>
      <c r="E30" s="88">
        <v>4.93</v>
      </c>
      <c r="F30" s="88">
        <v>2.17</v>
      </c>
      <c r="G30" s="88">
        <v>2.79</v>
      </c>
      <c r="H30" s="88">
        <v>5.34</v>
      </c>
      <c r="I30" s="88">
        <v>7.52</v>
      </c>
      <c r="J30" s="88">
        <v>7.05</v>
      </c>
      <c r="K30" s="88">
        <v>12.26</v>
      </c>
      <c r="L30" s="88">
        <v>0.88</v>
      </c>
      <c r="M30" s="88">
        <v>18.04</v>
      </c>
      <c r="N30" s="88">
        <v>3.2</v>
      </c>
      <c r="O30" s="89">
        <v>7.87</v>
      </c>
    </row>
    <row r="31" spans="1:15" s="3" customFormat="1" ht="13.5">
      <c r="A31" s="147"/>
      <c r="B31" s="142" t="s">
        <v>15</v>
      </c>
      <c r="C31" s="86" t="s">
        <v>69</v>
      </c>
      <c r="D31" s="90">
        <v>8278</v>
      </c>
      <c r="E31" s="91">
        <v>8239</v>
      </c>
      <c r="F31" s="91">
        <v>8239</v>
      </c>
      <c r="G31" s="91">
        <v>8199</v>
      </c>
      <c r="H31" s="91">
        <v>8121</v>
      </c>
      <c r="I31" s="91">
        <v>8176</v>
      </c>
      <c r="J31" s="91">
        <v>8140</v>
      </c>
      <c r="K31" s="91">
        <v>8124</v>
      </c>
      <c r="L31" s="91">
        <v>8179</v>
      </c>
      <c r="M31" s="91">
        <v>8140</v>
      </c>
      <c r="N31" s="91">
        <v>8148</v>
      </c>
      <c r="O31" s="92">
        <v>7856</v>
      </c>
    </row>
    <row r="32" spans="1:15" s="3" customFormat="1" ht="13.5">
      <c r="A32" s="147"/>
      <c r="B32" s="143"/>
      <c r="C32" s="86" t="s">
        <v>103</v>
      </c>
      <c r="D32" s="87">
        <v>133.65</v>
      </c>
      <c r="E32" s="88">
        <v>30.25</v>
      </c>
      <c r="F32" s="88">
        <v>16.84</v>
      </c>
      <c r="G32" s="88">
        <v>13.6</v>
      </c>
      <c r="H32" s="88">
        <v>17</v>
      </c>
      <c r="I32" s="88">
        <v>34.56</v>
      </c>
      <c r="J32" s="88">
        <v>36.19</v>
      </c>
      <c r="K32" s="88">
        <v>33.71</v>
      </c>
      <c r="L32" s="88">
        <v>9.98</v>
      </c>
      <c r="M32" s="88">
        <v>135.51</v>
      </c>
      <c r="N32" s="88">
        <v>11.56</v>
      </c>
      <c r="O32" s="89">
        <v>49.42</v>
      </c>
    </row>
    <row r="33" spans="1:15" s="3" customFormat="1" ht="13.5">
      <c r="A33" s="147"/>
      <c r="B33" s="144"/>
      <c r="C33" s="86" t="s">
        <v>104</v>
      </c>
      <c r="D33" s="87">
        <v>6.44</v>
      </c>
      <c r="E33" s="88">
        <v>5.95</v>
      </c>
      <c r="F33" s="88">
        <v>2.35</v>
      </c>
      <c r="G33" s="88">
        <v>3.26</v>
      </c>
      <c r="H33" s="88">
        <v>5.35</v>
      </c>
      <c r="I33" s="88">
        <v>7.83</v>
      </c>
      <c r="J33" s="88">
        <v>7.29</v>
      </c>
      <c r="K33" s="88">
        <v>14.96</v>
      </c>
      <c r="L33" s="88">
        <v>0.82</v>
      </c>
      <c r="M33" s="88">
        <v>18.94</v>
      </c>
      <c r="N33" s="88">
        <v>4.05</v>
      </c>
      <c r="O33" s="89">
        <v>8.54</v>
      </c>
    </row>
    <row r="34" spans="1:15" s="3" customFormat="1" ht="13.5">
      <c r="A34" s="147"/>
      <c r="B34" s="142" t="s">
        <v>16</v>
      </c>
      <c r="C34" s="86" t="s">
        <v>69</v>
      </c>
      <c r="D34" s="90">
        <v>8574</v>
      </c>
      <c r="E34" s="91">
        <v>8545</v>
      </c>
      <c r="F34" s="91">
        <v>8544</v>
      </c>
      <c r="G34" s="91">
        <v>8497</v>
      </c>
      <c r="H34" s="91">
        <v>8465</v>
      </c>
      <c r="I34" s="91">
        <v>8482</v>
      </c>
      <c r="J34" s="91">
        <v>8458</v>
      </c>
      <c r="K34" s="91">
        <v>8444</v>
      </c>
      <c r="L34" s="91">
        <v>8452</v>
      </c>
      <c r="M34" s="91">
        <v>8413</v>
      </c>
      <c r="N34" s="91">
        <v>8456</v>
      </c>
      <c r="O34" s="92">
        <v>8287</v>
      </c>
    </row>
    <row r="35" spans="1:15" s="3" customFormat="1" ht="13.5">
      <c r="A35" s="147"/>
      <c r="B35" s="143"/>
      <c r="C35" s="86" t="s">
        <v>103</v>
      </c>
      <c r="D35" s="87">
        <v>140.46</v>
      </c>
      <c r="E35" s="88">
        <v>34.62</v>
      </c>
      <c r="F35" s="88">
        <v>17.43</v>
      </c>
      <c r="G35" s="88">
        <v>16.11</v>
      </c>
      <c r="H35" s="88">
        <v>18.83</v>
      </c>
      <c r="I35" s="88">
        <v>37.8</v>
      </c>
      <c r="J35" s="88">
        <v>39.99</v>
      </c>
      <c r="K35" s="88">
        <v>40.98</v>
      </c>
      <c r="L35" s="88">
        <v>9.58</v>
      </c>
      <c r="M35" s="88">
        <v>146.42</v>
      </c>
      <c r="N35" s="88">
        <v>13.71</v>
      </c>
      <c r="O35" s="89">
        <v>55.72</v>
      </c>
    </row>
    <row r="36" spans="1:15" s="3" customFormat="1" ht="13.5">
      <c r="A36" s="147"/>
      <c r="B36" s="144"/>
      <c r="C36" s="86" t="s">
        <v>104</v>
      </c>
      <c r="D36" s="87">
        <v>7.05</v>
      </c>
      <c r="E36" s="88">
        <v>7.28</v>
      </c>
      <c r="F36" s="88">
        <v>2.63</v>
      </c>
      <c r="G36" s="88">
        <v>3.85</v>
      </c>
      <c r="H36" s="88">
        <v>5.39</v>
      </c>
      <c r="I36" s="88">
        <v>8.32</v>
      </c>
      <c r="J36" s="88">
        <v>7.32</v>
      </c>
      <c r="K36" s="88">
        <v>16.6</v>
      </c>
      <c r="L36" s="88">
        <v>0.79</v>
      </c>
      <c r="M36" s="88">
        <v>19.8</v>
      </c>
      <c r="N36" s="88">
        <v>4.76</v>
      </c>
      <c r="O36" s="89">
        <v>8.92</v>
      </c>
    </row>
    <row r="37" spans="1:15" s="3" customFormat="1" ht="13.5">
      <c r="A37" s="147"/>
      <c r="B37" s="142" t="s">
        <v>17</v>
      </c>
      <c r="C37" s="86" t="s">
        <v>69</v>
      </c>
      <c r="D37" s="90">
        <v>8304</v>
      </c>
      <c r="E37" s="91">
        <v>8291</v>
      </c>
      <c r="F37" s="91">
        <v>8290</v>
      </c>
      <c r="G37" s="91">
        <v>8196</v>
      </c>
      <c r="H37" s="91">
        <v>8132</v>
      </c>
      <c r="I37" s="91">
        <v>8175</v>
      </c>
      <c r="J37" s="91">
        <v>8128</v>
      </c>
      <c r="K37" s="91">
        <v>8116</v>
      </c>
      <c r="L37" s="91">
        <v>8163</v>
      </c>
      <c r="M37" s="91">
        <v>8120</v>
      </c>
      <c r="N37" s="91">
        <v>8161</v>
      </c>
      <c r="O37" s="92">
        <v>7922</v>
      </c>
    </row>
    <row r="38" spans="1:15" s="3" customFormat="1" ht="13.5">
      <c r="A38" s="147"/>
      <c r="B38" s="143"/>
      <c r="C38" s="86" t="s">
        <v>103</v>
      </c>
      <c r="D38" s="87">
        <v>147.01</v>
      </c>
      <c r="E38" s="88">
        <v>39.59</v>
      </c>
      <c r="F38" s="88">
        <v>18.2</v>
      </c>
      <c r="G38" s="88">
        <v>19.06</v>
      </c>
      <c r="H38" s="88">
        <v>19.95</v>
      </c>
      <c r="I38" s="88">
        <v>40.23</v>
      </c>
      <c r="J38" s="88">
        <v>42.98</v>
      </c>
      <c r="K38" s="88">
        <v>47.15</v>
      </c>
      <c r="L38" s="88">
        <v>9.2</v>
      </c>
      <c r="M38" s="88">
        <v>153.37</v>
      </c>
      <c r="N38" s="88">
        <v>15.63</v>
      </c>
      <c r="O38" s="89">
        <v>60.9</v>
      </c>
    </row>
    <row r="39" spans="1:15" s="3" customFormat="1" ht="14.25" thickBot="1">
      <c r="A39" s="148"/>
      <c r="B39" s="145"/>
      <c r="C39" s="93" t="s">
        <v>104</v>
      </c>
      <c r="D39" s="94">
        <v>6.83</v>
      </c>
      <c r="E39" s="95">
        <v>8.11</v>
      </c>
      <c r="F39" s="95">
        <v>2.81</v>
      </c>
      <c r="G39" s="95">
        <v>4.43</v>
      </c>
      <c r="H39" s="95">
        <v>5.26</v>
      </c>
      <c r="I39" s="95">
        <v>8.94</v>
      </c>
      <c r="J39" s="95">
        <v>6.49</v>
      </c>
      <c r="K39" s="95">
        <v>17.8</v>
      </c>
      <c r="L39" s="95">
        <v>0.77</v>
      </c>
      <c r="M39" s="95">
        <v>21.19</v>
      </c>
      <c r="N39" s="95">
        <v>5.48</v>
      </c>
      <c r="O39" s="96">
        <v>8.65</v>
      </c>
    </row>
    <row r="40" spans="1:15" ht="12">
      <c r="A40" s="138" t="s">
        <v>109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 ht="13.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</sheetData>
  <sheetProtection/>
  <mergeCells count="18">
    <mergeCell ref="A2:A3"/>
    <mergeCell ref="B28:B30"/>
    <mergeCell ref="B13:B15"/>
    <mergeCell ref="B31:B33"/>
    <mergeCell ref="B22:B24"/>
    <mergeCell ref="B25:B27"/>
    <mergeCell ref="B16:B18"/>
    <mergeCell ref="B19:B21"/>
    <mergeCell ref="A40:O41"/>
    <mergeCell ref="N1:O1"/>
    <mergeCell ref="A1:M1"/>
    <mergeCell ref="B34:B36"/>
    <mergeCell ref="B37:B39"/>
    <mergeCell ref="A4:A21"/>
    <mergeCell ref="A22:A39"/>
    <mergeCell ref="B4:B6"/>
    <mergeCell ref="B7:B9"/>
    <mergeCell ref="B10:B1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150" zoomScaleNormal="150" zoomScalePageLayoutView="0" workbookViewId="0" topLeftCell="A1">
      <selection activeCell="D27" sqref="D27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6" width="9.375" style="1" customWidth="1"/>
    <col min="17" max="16384" width="9.00390625" style="1" customWidth="1"/>
  </cols>
  <sheetData>
    <row r="1" spans="1:15" ht="24" customHeight="1" thickBot="1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2" t="s">
        <v>45</v>
      </c>
    </row>
    <row r="2" spans="1:16" s="3" customFormat="1" ht="27" customHeight="1">
      <c r="A2" s="156" t="s">
        <v>46</v>
      </c>
      <c r="B2" s="16"/>
      <c r="C2" s="13" t="s">
        <v>43</v>
      </c>
      <c r="D2" s="75" t="s">
        <v>18</v>
      </c>
      <c r="E2" s="76" t="s">
        <v>19</v>
      </c>
      <c r="F2" s="76" t="s">
        <v>20</v>
      </c>
      <c r="G2" s="76" t="s">
        <v>21</v>
      </c>
      <c r="H2" s="12" t="s">
        <v>40</v>
      </c>
      <c r="I2" s="12" t="s">
        <v>90</v>
      </c>
      <c r="J2" s="12" t="s">
        <v>41</v>
      </c>
      <c r="K2" s="12" t="s">
        <v>42</v>
      </c>
      <c r="L2" s="76" t="s">
        <v>87</v>
      </c>
      <c r="M2" s="76" t="s">
        <v>22</v>
      </c>
      <c r="N2" s="12" t="s">
        <v>91</v>
      </c>
      <c r="O2" s="76" t="s">
        <v>47</v>
      </c>
      <c r="P2" s="77" t="s">
        <v>89</v>
      </c>
    </row>
    <row r="3" spans="1:16" s="3" customFormat="1" ht="18.75" customHeight="1" thickBot="1">
      <c r="A3" s="157"/>
      <c r="B3" s="17" t="s">
        <v>44</v>
      </c>
      <c r="C3" s="78"/>
      <c r="D3" s="79" t="s">
        <v>23</v>
      </c>
      <c r="E3" s="80" t="s">
        <v>24</v>
      </c>
      <c r="F3" s="80" t="s">
        <v>23</v>
      </c>
      <c r="G3" s="80" t="s">
        <v>24</v>
      </c>
      <c r="H3" s="80" t="s">
        <v>25</v>
      </c>
      <c r="I3" s="80" t="s">
        <v>23</v>
      </c>
      <c r="J3" s="80" t="s">
        <v>26</v>
      </c>
      <c r="K3" s="80" t="s">
        <v>25</v>
      </c>
      <c r="L3" s="80" t="s">
        <v>27</v>
      </c>
      <c r="M3" s="80" t="s">
        <v>27</v>
      </c>
      <c r="N3" s="80" t="s">
        <v>23</v>
      </c>
      <c r="O3" s="80" t="s">
        <v>28</v>
      </c>
      <c r="P3" s="81" t="s">
        <v>92</v>
      </c>
    </row>
    <row r="4" spans="1:16" s="3" customFormat="1" ht="13.5" customHeight="1">
      <c r="A4" s="153" t="s">
        <v>63</v>
      </c>
      <c r="B4" s="149" t="s">
        <v>30</v>
      </c>
      <c r="C4" s="82" t="s">
        <v>29</v>
      </c>
      <c r="D4" s="83">
        <v>8685</v>
      </c>
      <c r="E4" s="84">
        <v>8646</v>
      </c>
      <c r="F4" s="84">
        <v>8641</v>
      </c>
      <c r="G4" s="84">
        <v>8570</v>
      </c>
      <c r="H4" s="84">
        <v>8542</v>
      </c>
      <c r="I4" s="84">
        <v>8559</v>
      </c>
      <c r="J4" s="84">
        <v>8495</v>
      </c>
      <c r="K4" s="84">
        <v>3774</v>
      </c>
      <c r="L4" s="84">
        <v>6733</v>
      </c>
      <c r="M4" s="84">
        <v>8478</v>
      </c>
      <c r="N4" s="84">
        <v>8517</v>
      </c>
      <c r="O4" s="84">
        <v>8521</v>
      </c>
      <c r="P4" s="85">
        <v>8243</v>
      </c>
    </row>
    <row r="5" spans="1:16" s="3" customFormat="1" ht="13.5" customHeight="1">
      <c r="A5" s="154"/>
      <c r="B5" s="143"/>
      <c r="C5" s="86" t="s">
        <v>31</v>
      </c>
      <c r="D5" s="87">
        <v>152.59</v>
      </c>
      <c r="E5" s="88">
        <v>44.15</v>
      </c>
      <c r="F5" s="88">
        <v>18.82</v>
      </c>
      <c r="G5" s="88">
        <v>23.59</v>
      </c>
      <c r="H5" s="88">
        <v>24.01</v>
      </c>
      <c r="I5" s="88">
        <v>39.55</v>
      </c>
      <c r="J5" s="88">
        <v>48.3</v>
      </c>
      <c r="K5" s="88">
        <v>66.89</v>
      </c>
      <c r="L5" s="88">
        <v>429.24</v>
      </c>
      <c r="M5" s="88">
        <v>8.57</v>
      </c>
      <c r="N5" s="88">
        <v>178.64</v>
      </c>
      <c r="O5" s="88">
        <v>17.13</v>
      </c>
      <c r="P5" s="89">
        <v>33.25</v>
      </c>
    </row>
    <row r="6" spans="1:16" s="3" customFormat="1" ht="13.5" customHeight="1">
      <c r="A6" s="154"/>
      <c r="B6" s="144"/>
      <c r="C6" s="86" t="s">
        <v>32</v>
      </c>
      <c r="D6" s="87">
        <v>8.17</v>
      </c>
      <c r="E6" s="88">
        <v>9.89</v>
      </c>
      <c r="F6" s="88">
        <v>3.12</v>
      </c>
      <c r="G6" s="88">
        <v>6.15</v>
      </c>
      <c r="H6" s="88">
        <v>5.81</v>
      </c>
      <c r="I6" s="88">
        <v>9.53</v>
      </c>
      <c r="J6" s="88">
        <v>7.12</v>
      </c>
      <c r="K6" s="88">
        <v>23.14</v>
      </c>
      <c r="L6" s="88">
        <v>67.38</v>
      </c>
      <c r="M6" s="88">
        <v>0.85</v>
      </c>
      <c r="N6" s="88">
        <v>25.38</v>
      </c>
      <c r="O6" s="88">
        <v>4.9</v>
      </c>
      <c r="P6" s="89">
        <v>8.99</v>
      </c>
    </row>
    <row r="7" spans="1:16" s="3" customFormat="1" ht="13.5" customHeight="1">
      <c r="A7" s="154"/>
      <c r="B7" s="142" t="s">
        <v>13</v>
      </c>
      <c r="C7" s="86" t="s">
        <v>29</v>
      </c>
      <c r="D7" s="90">
        <v>8879</v>
      </c>
      <c r="E7" s="91">
        <v>8832</v>
      </c>
      <c r="F7" s="91">
        <v>8825</v>
      </c>
      <c r="G7" s="91">
        <v>8780</v>
      </c>
      <c r="H7" s="91">
        <v>8756</v>
      </c>
      <c r="I7" s="91">
        <v>8760</v>
      </c>
      <c r="J7" s="91">
        <v>8679</v>
      </c>
      <c r="K7" s="91">
        <v>4010</v>
      </c>
      <c r="L7" s="91">
        <v>6722</v>
      </c>
      <c r="M7" s="91">
        <v>8636</v>
      </c>
      <c r="N7" s="91">
        <v>8721</v>
      </c>
      <c r="O7" s="91">
        <v>8716</v>
      </c>
      <c r="P7" s="92">
        <v>8436</v>
      </c>
    </row>
    <row r="8" spans="1:16" s="3" customFormat="1" ht="13.5" customHeight="1">
      <c r="A8" s="154"/>
      <c r="B8" s="143"/>
      <c r="C8" s="86" t="s">
        <v>31</v>
      </c>
      <c r="D8" s="87">
        <v>159.87</v>
      </c>
      <c r="E8" s="88">
        <v>49</v>
      </c>
      <c r="F8" s="88">
        <v>19.07</v>
      </c>
      <c r="G8" s="88">
        <v>29.3</v>
      </c>
      <c r="H8" s="88">
        <v>27.74</v>
      </c>
      <c r="I8" s="88">
        <v>44.36</v>
      </c>
      <c r="J8" s="88">
        <v>52.16</v>
      </c>
      <c r="K8" s="88">
        <v>85.77</v>
      </c>
      <c r="L8" s="88">
        <v>384.4</v>
      </c>
      <c r="M8" s="88">
        <v>7.92</v>
      </c>
      <c r="N8" s="88">
        <v>197.03</v>
      </c>
      <c r="O8" s="88">
        <v>20.14</v>
      </c>
      <c r="P8" s="89">
        <v>42.51</v>
      </c>
    </row>
    <row r="9" spans="1:16" s="3" customFormat="1" ht="13.5" customHeight="1">
      <c r="A9" s="154"/>
      <c r="B9" s="144"/>
      <c r="C9" s="86" t="s">
        <v>32</v>
      </c>
      <c r="D9" s="87">
        <v>7.74</v>
      </c>
      <c r="E9" s="88">
        <v>9.81</v>
      </c>
      <c r="F9" s="88">
        <v>2.89</v>
      </c>
      <c r="G9" s="88">
        <v>7.11</v>
      </c>
      <c r="H9" s="88">
        <v>5.99</v>
      </c>
      <c r="I9" s="88">
        <v>10.41</v>
      </c>
      <c r="J9" s="88">
        <v>7.04</v>
      </c>
      <c r="K9" s="88">
        <v>23.75</v>
      </c>
      <c r="L9" s="88">
        <v>52.83</v>
      </c>
      <c r="M9" s="88">
        <v>0.73</v>
      </c>
      <c r="N9" s="88">
        <v>25.32</v>
      </c>
      <c r="O9" s="88">
        <v>5.46</v>
      </c>
      <c r="P9" s="89">
        <v>9.95</v>
      </c>
    </row>
    <row r="10" spans="1:16" s="3" customFormat="1" ht="13.5" customHeight="1">
      <c r="A10" s="154"/>
      <c r="B10" s="142" t="s">
        <v>14</v>
      </c>
      <c r="C10" s="86" t="s">
        <v>29</v>
      </c>
      <c r="D10" s="90">
        <v>8865</v>
      </c>
      <c r="E10" s="91">
        <v>8809</v>
      </c>
      <c r="F10" s="91">
        <v>8803</v>
      </c>
      <c r="G10" s="91">
        <v>8757</v>
      </c>
      <c r="H10" s="91">
        <v>8713</v>
      </c>
      <c r="I10" s="91">
        <v>8734</v>
      </c>
      <c r="J10" s="91">
        <v>8647</v>
      </c>
      <c r="K10" s="91">
        <v>4011</v>
      </c>
      <c r="L10" s="91">
        <v>6600</v>
      </c>
      <c r="M10" s="91">
        <v>8632</v>
      </c>
      <c r="N10" s="91">
        <v>8663</v>
      </c>
      <c r="O10" s="91">
        <v>8692</v>
      </c>
      <c r="P10" s="92">
        <v>8395</v>
      </c>
    </row>
    <row r="11" spans="1:16" s="3" customFormat="1" ht="13.5" customHeight="1">
      <c r="A11" s="154"/>
      <c r="B11" s="143"/>
      <c r="C11" s="86" t="s">
        <v>31</v>
      </c>
      <c r="D11" s="87">
        <v>165.12</v>
      </c>
      <c r="E11" s="88">
        <v>53.92</v>
      </c>
      <c r="F11" s="88">
        <v>19.71</v>
      </c>
      <c r="G11" s="88">
        <v>34.31</v>
      </c>
      <c r="H11" s="88">
        <v>29.83</v>
      </c>
      <c r="I11" s="88">
        <v>48</v>
      </c>
      <c r="J11" s="88">
        <v>54.72</v>
      </c>
      <c r="K11" s="88">
        <v>92.33</v>
      </c>
      <c r="L11" s="88">
        <v>373.47</v>
      </c>
      <c r="M11" s="88">
        <v>7.55</v>
      </c>
      <c r="N11" s="88">
        <v>210.46</v>
      </c>
      <c r="O11" s="88">
        <v>22.81</v>
      </c>
      <c r="P11" s="89">
        <v>49.08</v>
      </c>
    </row>
    <row r="12" spans="1:16" s="3" customFormat="1" ht="13.5" customHeight="1" thickBot="1">
      <c r="A12" s="155"/>
      <c r="B12" s="145"/>
      <c r="C12" s="93" t="s">
        <v>32</v>
      </c>
      <c r="D12" s="94">
        <v>6.67</v>
      </c>
      <c r="E12" s="95">
        <v>9.41</v>
      </c>
      <c r="F12" s="95">
        <v>2.83</v>
      </c>
      <c r="G12" s="95">
        <v>7.33</v>
      </c>
      <c r="H12" s="95">
        <v>6.14</v>
      </c>
      <c r="I12" s="95">
        <v>10.72</v>
      </c>
      <c r="J12" s="95">
        <v>7.14</v>
      </c>
      <c r="K12" s="95">
        <v>24.18</v>
      </c>
      <c r="L12" s="95">
        <v>52.33</v>
      </c>
      <c r="M12" s="95">
        <v>0.65</v>
      </c>
      <c r="N12" s="95">
        <v>25.53</v>
      </c>
      <c r="O12" s="95">
        <v>5.91</v>
      </c>
      <c r="P12" s="96">
        <v>10.62</v>
      </c>
    </row>
    <row r="13" spans="1:16" s="3" customFormat="1" ht="13.5" customHeight="1">
      <c r="A13" s="153" t="s">
        <v>64</v>
      </c>
      <c r="B13" s="149" t="s">
        <v>30</v>
      </c>
      <c r="C13" s="82" t="s">
        <v>29</v>
      </c>
      <c r="D13" s="83">
        <v>8259</v>
      </c>
      <c r="E13" s="84">
        <v>8211</v>
      </c>
      <c r="F13" s="84">
        <v>8207</v>
      </c>
      <c r="G13" s="84">
        <v>8183</v>
      </c>
      <c r="H13" s="84">
        <v>8155</v>
      </c>
      <c r="I13" s="84">
        <v>8182</v>
      </c>
      <c r="J13" s="84">
        <v>8123</v>
      </c>
      <c r="K13" s="84">
        <v>3476</v>
      </c>
      <c r="L13" s="84">
        <v>6413</v>
      </c>
      <c r="M13" s="84">
        <v>8121</v>
      </c>
      <c r="N13" s="84">
        <v>8127</v>
      </c>
      <c r="O13" s="84">
        <v>8142</v>
      </c>
      <c r="P13" s="85">
        <v>7882</v>
      </c>
    </row>
    <row r="14" spans="1:16" s="3" customFormat="1" ht="13.5" customHeight="1">
      <c r="A14" s="154"/>
      <c r="B14" s="143"/>
      <c r="C14" s="86" t="s">
        <v>31</v>
      </c>
      <c r="D14" s="87">
        <v>151.59</v>
      </c>
      <c r="E14" s="88">
        <v>43.7</v>
      </c>
      <c r="F14" s="88">
        <v>18.94</v>
      </c>
      <c r="G14" s="88">
        <v>21.59</v>
      </c>
      <c r="H14" s="88">
        <v>20.95</v>
      </c>
      <c r="I14" s="88">
        <v>44.22</v>
      </c>
      <c r="J14" s="88">
        <v>44.81</v>
      </c>
      <c r="K14" s="88">
        <v>51.18</v>
      </c>
      <c r="L14" s="88">
        <v>297.89</v>
      </c>
      <c r="M14" s="88">
        <v>9.04</v>
      </c>
      <c r="N14" s="88">
        <v>164.27</v>
      </c>
      <c r="O14" s="88">
        <v>11.18</v>
      </c>
      <c r="P14" s="89">
        <v>44.18</v>
      </c>
    </row>
    <row r="15" spans="1:16" s="3" customFormat="1" ht="13.5" customHeight="1">
      <c r="A15" s="154"/>
      <c r="B15" s="144"/>
      <c r="C15" s="86" t="s">
        <v>32</v>
      </c>
      <c r="D15" s="87">
        <v>5.94</v>
      </c>
      <c r="E15" s="88">
        <v>8.01</v>
      </c>
      <c r="F15" s="88">
        <v>2.83</v>
      </c>
      <c r="G15" s="88">
        <v>4.42</v>
      </c>
      <c r="H15" s="88">
        <v>5.3</v>
      </c>
      <c r="I15" s="88">
        <v>9.4</v>
      </c>
      <c r="J15" s="88">
        <v>5.95</v>
      </c>
      <c r="K15" s="88">
        <v>18.14</v>
      </c>
      <c r="L15" s="88">
        <v>39.46</v>
      </c>
      <c r="M15" s="88">
        <v>0.76</v>
      </c>
      <c r="N15" s="88">
        <v>21.88</v>
      </c>
      <c r="O15" s="88">
        <v>3.57</v>
      </c>
      <c r="P15" s="89">
        <v>10.12</v>
      </c>
    </row>
    <row r="16" spans="1:16" s="3" customFormat="1" ht="13.5" customHeight="1">
      <c r="A16" s="154"/>
      <c r="B16" s="142" t="s">
        <v>13</v>
      </c>
      <c r="C16" s="86" t="s">
        <v>29</v>
      </c>
      <c r="D16" s="90">
        <v>8374</v>
      </c>
      <c r="E16" s="91">
        <v>8318</v>
      </c>
      <c r="F16" s="91">
        <v>8315</v>
      </c>
      <c r="G16" s="91">
        <v>8287</v>
      </c>
      <c r="H16" s="91">
        <v>8243</v>
      </c>
      <c r="I16" s="91">
        <v>8278</v>
      </c>
      <c r="J16" s="91">
        <v>8204</v>
      </c>
      <c r="K16" s="91">
        <v>3773</v>
      </c>
      <c r="L16" s="91">
        <v>6304</v>
      </c>
      <c r="M16" s="91">
        <v>8178</v>
      </c>
      <c r="N16" s="91">
        <v>8229</v>
      </c>
      <c r="O16" s="91">
        <v>8232</v>
      </c>
      <c r="P16" s="92">
        <v>7956</v>
      </c>
    </row>
    <row r="17" spans="1:16" s="3" customFormat="1" ht="13.5" customHeight="1">
      <c r="A17" s="154"/>
      <c r="B17" s="143"/>
      <c r="C17" s="86" t="s">
        <v>31</v>
      </c>
      <c r="D17" s="87">
        <v>154.77</v>
      </c>
      <c r="E17" s="88">
        <v>47.25</v>
      </c>
      <c r="F17" s="88">
        <v>19.69</v>
      </c>
      <c r="G17" s="88">
        <v>24.24</v>
      </c>
      <c r="H17" s="88">
        <v>24.09</v>
      </c>
      <c r="I17" s="88">
        <v>47.61</v>
      </c>
      <c r="J17" s="88">
        <v>47.16</v>
      </c>
      <c r="K17" s="88">
        <v>59.92</v>
      </c>
      <c r="L17" s="88">
        <v>283.01</v>
      </c>
      <c r="M17" s="88">
        <v>8.74</v>
      </c>
      <c r="N17" s="88">
        <v>171.82</v>
      </c>
      <c r="O17" s="88">
        <v>12.72</v>
      </c>
      <c r="P17" s="89">
        <v>51.02</v>
      </c>
    </row>
    <row r="18" spans="1:16" s="3" customFormat="1" ht="13.5" customHeight="1">
      <c r="A18" s="154"/>
      <c r="B18" s="144"/>
      <c r="C18" s="86" t="s">
        <v>32</v>
      </c>
      <c r="D18" s="87">
        <v>5.41</v>
      </c>
      <c r="E18" s="88">
        <v>7.56</v>
      </c>
      <c r="F18" s="88">
        <v>2.72</v>
      </c>
      <c r="G18" s="88">
        <v>4.5</v>
      </c>
      <c r="H18" s="88">
        <v>5.56</v>
      </c>
      <c r="I18" s="88">
        <v>9.53</v>
      </c>
      <c r="J18" s="88">
        <v>5.89</v>
      </c>
      <c r="K18" s="88">
        <v>19.51</v>
      </c>
      <c r="L18" s="88">
        <v>40.31</v>
      </c>
      <c r="M18" s="88">
        <v>0.75</v>
      </c>
      <c r="N18" s="88">
        <v>22.84</v>
      </c>
      <c r="O18" s="88">
        <v>3.94</v>
      </c>
      <c r="P18" s="89">
        <v>10.76</v>
      </c>
    </row>
    <row r="19" spans="1:16" s="3" customFormat="1" ht="13.5" customHeight="1">
      <c r="A19" s="154"/>
      <c r="B19" s="142" t="s">
        <v>14</v>
      </c>
      <c r="C19" s="86" t="s">
        <v>29</v>
      </c>
      <c r="D19" s="90">
        <v>8484</v>
      </c>
      <c r="E19" s="91">
        <v>8378</v>
      </c>
      <c r="F19" s="91">
        <v>8370</v>
      </c>
      <c r="G19" s="91">
        <v>8373</v>
      </c>
      <c r="H19" s="91">
        <v>8322</v>
      </c>
      <c r="I19" s="91">
        <v>8360</v>
      </c>
      <c r="J19" s="91">
        <v>8274</v>
      </c>
      <c r="K19" s="91">
        <v>3821</v>
      </c>
      <c r="L19" s="91">
        <v>6275</v>
      </c>
      <c r="M19" s="91">
        <v>8262</v>
      </c>
      <c r="N19" s="91">
        <v>8294</v>
      </c>
      <c r="O19" s="91">
        <v>8321</v>
      </c>
      <c r="P19" s="92">
        <v>7991</v>
      </c>
    </row>
    <row r="20" spans="1:16" s="3" customFormat="1" ht="13.5" customHeight="1">
      <c r="A20" s="154"/>
      <c r="B20" s="143"/>
      <c r="C20" s="86" t="s">
        <v>31</v>
      </c>
      <c r="D20" s="87">
        <v>156.25</v>
      </c>
      <c r="E20" s="88">
        <v>49.97</v>
      </c>
      <c r="F20" s="88">
        <v>20.46</v>
      </c>
      <c r="G20" s="88">
        <v>25.68</v>
      </c>
      <c r="H20" s="88">
        <v>25.08</v>
      </c>
      <c r="I20" s="88">
        <v>49.58</v>
      </c>
      <c r="J20" s="88">
        <v>47.68</v>
      </c>
      <c r="K20" s="88">
        <v>59.96</v>
      </c>
      <c r="L20" s="88">
        <v>284.96</v>
      </c>
      <c r="M20" s="88">
        <v>8.66</v>
      </c>
      <c r="N20" s="88">
        <v>174.33</v>
      </c>
      <c r="O20" s="88">
        <v>13.62</v>
      </c>
      <c r="P20" s="89">
        <v>53.42</v>
      </c>
    </row>
    <row r="21" spans="1:16" s="3" customFormat="1" ht="13.5" customHeight="1" thickBot="1">
      <c r="A21" s="155"/>
      <c r="B21" s="145"/>
      <c r="C21" s="93" t="s">
        <v>32</v>
      </c>
      <c r="D21" s="94">
        <v>5.24</v>
      </c>
      <c r="E21" s="95">
        <v>7.22</v>
      </c>
      <c r="F21" s="95">
        <v>2.63</v>
      </c>
      <c r="G21" s="95">
        <v>4.67</v>
      </c>
      <c r="H21" s="95">
        <v>5.78</v>
      </c>
      <c r="I21" s="95">
        <v>9.91</v>
      </c>
      <c r="J21" s="95">
        <v>6.07</v>
      </c>
      <c r="K21" s="95">
        <v>19.69</v>
      </c>
      <c r="L21" s="95">
        <v>40.71</v>
      </c>
      <c r="M21" s="95">
        <v>0.75</v>
      </c>
      <c r="N21" s="95">
        <v>22.9</v>
      </c>
      <c r="O21" s="95">
        <v>4.16</v>
      </c>
      <c r="P21" s="96">
        <v>11.03</v>
      </c>
    </row>
    <row r="22" spans="1:16" ht="12">
      <c r="A22" s="138" t="s">
        <v>67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3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</sheetData>
  <sheetProtection/>
  <mergeCells count="11">
    <mergeCell ref="A22:P23"/>
    <mergeCell ref="B19:B21"/>
    <mergeCell ref="A2:A3"/>
    <mergeCell ref="A1:N1"/>
    <mergeCell ref="A4:A12"/>
    <mergeCell ref="A13:A21"/>
    <mergeCell ref="B4:B6"/>
    <mergeCell ref="B7:B9"/>
    <mergeCell ref="B10:B12"/>
    <mergeCell ref="B13:B15"/>
    <mergeCell ref="B16:B18"/>
  </mergeCells>
  <printOptions horizontalCentered="1" verticalCentered="1"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150" zoomScaleNormal="150" zoomScalePageLayoutView="0" workbookViewId="0" topLeftCell="A1">
      <selection activeCell="D28" sqref="D28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5" width="9.375" style="1" customWidth="1"/>
    <col min="6" max="6" width="9.375" style="1" hidden="1" customWidth="1"/>
    <col min="7" max="16" width="9.375" style="1" customWidth="1"/>
    <col min="17" max="16384" width="9.00390625" style="1" customWidth="1"/>
  </cols>
  <sheetData>
    <row r="1" spans="1:15" ht="24" customHeight="1" thickBot="1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2" t="s">
        <v>82</v>
      </c>
    </row>
    <row r="2" spans="1:16" s="3" customFormat="1" ht="27" customHeight="1">
      <c r="A2" s="156" t="s">
        <v>46</v>
      </c>
      <c r="B2" s="14"/>
      <c r="C2" s="13" t="s">
        <v>43</v>
      </c>
      <c r="D2" s="75" t="s">
        <v>18</v>
      </c>
      <c r="E2" s="76" t="s">
        <v>19</v>
      </c>
      <c r="F2" s="76" t="s">
        <v>20</v>
      </c>
      <c r="G2" s="76" t="s">
        <v>21</v>
      </c>
      <c r="H2" s="12" t="s">
        <v>83</v>
      </c>
      <c r="I2" s="12" t="s">
        <v>84</v>
      </c>
      <c r="J2" s="12" t="s">
        <v>85</v>
      </c>
      <c r="K2" s="12" t="s">
        <v>86</v>
      </c>
      <c r="L2" s="76" t="s">
        <v>87</v>
      </c>
      <c r="M2" s="76" t="s">
        <v>22</v>
      </c>
      <c r="N2" s="12" t="s">
        <v>56</v>
      </c>
      <c r="O2" s="76" t="s">
        <v>88</v>
      </c>
      <c r="P2" s="77" t="s">
        <v>89</v>
      </c>
    </row>
    <row r="3" spans="1:16" s="3" customFormat="1" ht="18.75" customHeight="1" thickBot="1">
      <c r="A3" s="157"/>
      <c r="B3" s="15" t="s">
        <v>44</v>
      </c>
      <c r="C3" s="78"/>
      <c r="D3" s="79" t="s">
        <v>23</v>
      </c>
      <c r="E3" s="80" t="s">
        <v>24</v>
      </c>
      <c r="F3" s="80" t="s">
        <v>23</v>
      </c>
      <c r="G3" s="80" t="s">
        <v>24</v>
      </c>
      <c r="H3" s="80" t="s">
        <v>25</v>
      </c>
      <c r="I3" s="80" t="s">
        <v>23</v>
      </c>
      <c r="J3" s="80" t="s">
        <v>26</v>
      </c>
      <c r="K3" s="80" t="s">
        <v>25</v>
      </c>
      <c r="L3" s="80" t="s">
        <v>27</v>
      </c>
      <c r="M3" s="80" t="s">
        <v>27</v>
      </c>
      <c r="N3" s="80" t="s">
        <v>23</v>
      </c>
      <c r="O3" s="80" t="s">
        <v>28</v>
      </c>
      <c r="P3" s="81" t="s">
        <v>26</v>
      </c>
    </row>
    <row r="4" spans="1:16" s="3" customFormat="1" ht="13.5" customHeight="1">
      <c r="A4" s="153" t="s">
        <v>63</v>
      </c>
      <c r="B4" s="161" t="s">
        <v>30</v>
      </c>
      <c r="C4" s="82" t="s">
        <v>29</v>
      </c>
      <c r="D4" s="83">
        <v>6741</v>
      </c>
      <c r="E4" s="84">
        <v>6693</v>
      </c>
      <c r="F4" s="84">
        <v>6690</v>
      </c>
      <c r="G4" s="84">
        <v>6767</v>
      </c>
      <c r="H4" s="84">
        <v>6740</v>
      </c>
      <c r="I4" s="84">
        <v>6764</v>
      </c>
      <c r="J4" s="84">
        <v>6706</v>
      </c>
      <c r="K4" s="84">
        <v>3688</v>
      </c>
      <c r="L4" s="84">
        <v>4184</v>
      </c>
      <c r="M4" s="84">
        <v>6681</v>
      </c>
      <c r="N4" s="84">
        <v>6712</v>
      </c>
      <c r="O4" s="84">
        <v>6717</v>
      </c>
      <c r="P4" s="85">
        <v>6606</v>
      </c>
    </row>
    <row r="5" spans="1:16" s="3" customFormat="1" ht="13.5" customHeight="1">
      <c r="A5" s="154"/>
      <c r="B5" s="159"/>
      <c r="C5" s="86" t="s">
        <v>31</v>
      </c>
      <c r="D5" s="87">
        <v>167.99</v>
      </c>
      <c r="E5" s="88">
        <v>58.55</v>
      </c>
      <c r="F5" s="88">
        <v>20.72</v>
      </c>
      <c r="G5" s="88">
        <v>36.94</v>
      </c>
      <c r="H5" s="88">
        <v>29.45</v>
      </c>
      <c r="I5" s="88">
        <v>47.25</v>
      </c>
      <c r="J5" s="88">
        <v>56.11</v>
      </c>
      <c r="K5" s="88">
        <v>88.64</v>
      </c>
      <c r="L5" s="88">
        <v>383.59</v>
      </c>
      <c r="M5" s="88">
        <v>7.43</v>
      </c>
      <c r="N5" s="88">
        <v>215.65</v>
      </c>
      <c r="O5" s="88">
        <v>24</v>
      </c>
      <c r="P5" s="89">
        <v>50.22</v>
      </c>
    </row>
    <row r="6" spans="1:16" s="3" customFormat="1" ht="13.5" customHeight="1">
      <c r="A6" s="154"/>
      <c r="B6" s="162"/>
      <c r="C6" s="86" t="s">
        <v>32</v>
      </c>
      <c r="D6" s="87">
        <v>5.99</v>
      </c>
      <c r="E6" s="88">
        <v>10.11</v>
      </c>
      <c r="F6" s="88">
        <v>3.19</v>
      </c>
      <c r="G6" s="88">
        <v>7.04</v>
      </c>
      <c r="H6" s="88">
        <v>5.82</v>
      </c>
      <c r="I6" s="88">
        <v>10.75</v>
      </c>
      <c r="J6" s="88">
        <v>6.51</v>
      </c>
      <c r="K6" s="88">
        <v>23.45</v>
      </c>
      <c r="L6" s="88">
        <v>59.85</v>
      </c>
      <c r="M6" s="88">
        <v>0.59</v>
      </c>
      <c r="N6" s="88">
        <v>23.48</v>
      </c>
      <c r="O6" s="88">
        <v>5.75</v>
      </c>
      <c r="P6" s="89">
        <v>10.26</v>
      </c>
    </row>
    <row r="7" spans="1:16" s="3" customFormat="1" ht="13.5" customHeight="1">
      <c r="A7" s="154"/>
      <c r="B7" s="158" t="s">
        <v>13</v>
      </c>
      <c r="C7" s="86" t="s">
        <v>29</v>
      </c>
      <c r="D7" s="90">
        <v>6517</v>
      </c>
      <c r="E7" s="91">
        <v>6459</v>
      </c>
      <c r="F7" s="91">
        <v>6455</v>
      </c>
      <c r="G7" s="91">
        <v>6684</v>
      </c>
      <c r="H7" s="91">
        <v>6660</v>
      </c>
      <c r="I7" s="91">
        <v>6669</v>
      </c>
      <c r="J7" s="91">
        <v>6624</v>
      </c>
      <c r="K7" s="91">
        <v>3687</v>
      </c>
      <c r="L7" s="91">
        <v>4091</v>
      </c>
      <c r="M7" s="91">
        <v>6604</v>
      </c>
      <c r="N7" s="91">
        <v>6635</v>
      </c>
      <c r="O7" s="91">
        <v>6638</v>
      </c>
      <c r="P7" s="92">
        <v>6518</v>
      </c>
    </row>
    <row r="8" spans="1:16" s="3" customFormat="1" ht="13.5" customHeight="1">
      <c r="A8" s="154"/>
      <c r="B8" s="159"/>
      <c r="C8" s="86" t="s">
        <v>31</v>
      </c>
      <c r="D8" s="87">
        <v>169.48</v>
      </c>
      <c r="E8" s="88">
        <v>60.26</v>
      </c>
      <c r="F8" s="88">
        <v>20.96</v>
      </c>
      <c r="G8" s="88">
        <v>39.57</v>
      </c>
      <c r="H8" s="88">
        <v>31.08</v>
      </c>
      <c r="I8" s="88">
        <v>49.47</v>
      </c>
      <c r="J8" s="88">
        <v>57.4</v>
      </c>
      <c r="K8" s="88">
        <v>93.89</v>
      </c>
      <c r="L8" s="88">
        <v>370.88</v>
      </c>
      <c r="M8" s="88">
        <v>7.25</v>
      </c>
      <c r="N8" s="88">
        <v>222.93</v>
      </c>
      <c r="O8" s="88">
        <v>25.35</v>
      </c>
      <c r="P8" s="89">
        <v>54.31</v>
      </c>
    </row>
    <row r="9" spans="1:16" s="3" customFormat="1" ht="13.5" customHeight="1">
      <c r="A9" s="154"/>
      <c r="B9" s="162"/>
      <c r="C9" s="86" t="s">
        <v>32</v>
      </c>
      <c r="D9" s="87">
        <v>5.8</v>
      </c>
      <c r="E9" s="88">
        <v>9.57</v>
      </c>
      <c r="F9" s="88">
        <v>3.01</v>
      </c>
      <c r="G9" s="88">
        <v>7.16</v>
      </c>
      <c r="H9" s="88">
        <v>5.99</v>
      </c>
      <c r="I9" s="88">
        <v>11.09</v>
      </c>
      <c r="J9" s="88">
        <v>6.42</v>
      </c>
      <c r="K9" s="88">
        <v>24.47</v>
      </c>
      <c r="L9" s="88">
        <v>55.4</v>
      </c>
      <c r="M9" s="88">
        <v>0.56</v>
      </c>
      <c r="N9" s="88">
        <v>23.12</v>
      </c>
      <c r="O9" s="88">
        <v>5.99</v>
      </c>
      <c r="P9" s="89">
        <v>10.55</v>
      </c>
    </row>
    <row r="10" spans="1:16" s="3" customFormat="1" ht="13.5" customHeight="1">
      <c r="A10" s="154"/>
      <c r="B10" s="158" t="s">
        <v>14</v>
      </c>
      <c r="C10" s="86" t="s">
        <v>29</v>
      </c>
      <c r="D10" s="90">
        <v>6542</v>
      </c>
      <c r="E10" s="91">
        <v>6493</v>
      </c>
      <c r="F10" s="91">
        <v>6490</v>
      </c>
      <c r="G10" s="91">
        <v>6661</v>
      </c>
      <c r="H10" s="91">
        <v>6652</v>
      </c>
      <c r="I10" s="91">
        <v>6658</v>
      </c>
      <c r="J10" s="91">
        <v>6627</v>
      </c>
      <c r="K10" s="91">
        <v>3770</v>
      </c>
      <c r="L10" s="91">
        <v>4060</v>
      </c>
      <c r="M10" s="91">
        <v>6591</v>
      </c>
      <c r="N10" s="91">
        <v>6622</v>
      </c>
      <c r="O10" s="91">
        <v>6628</v>
      </c>
      <c r="P10" s="92">
        <v>6541</v>
      </c>
    </row>
    <row r="11" spans="1:16" s="3" customFormat="1" ht="13.5" customHeight="1">
      <c r="A11" s="154"/>
      <c r="B11" s="159"/>
      <c r="C11" s="86" t="s">
        <v>31</v>
      </c>
      <c r="D11" s="87">
        <v>170.22</v>
      </c>
      <c r="E11" s="88">
        <v>62.25</v>
      </c>
      <c r="F11" s="88">
        <v>21.47</v>
      </c>
      <c r="G11" s="88">
        <v>41.31</v>
      </c>
      <c r="H11" s="88">
        <v>31.68</v>
      </c>
      <c r="I11" s="88">
        <v>50.9</v>
      </c>
      <c r="J11" s="88">
        <v>58.37</v>
      </c>
      <c r="K11" s="88">
        <v>93.87</v>
      </c>
      <c r="L11" s="88">
        <v>371.08</v>
      </c>
      <c r="M11" s="88">
        <v>7.2</v>
      </c>
      <c r="N11" s="88">
        <v>225.32</v>
      </c>
      <c r="O11" s="88">
        <v>26.35</v>
      </c>
      <c r="P11" s="89">
        <v>55.96</v>
      </c>
    </row>
    <row r="12" spans="1:16" s="3" customFormat="1" ht="13.5" customHeight="1" thickBot="1">
      <c r="A12" s="155"/>
      <c r="B12" s="160"/>
      <c r="C12" s="93" t="s">
        <v>32</v>
      </c>
      <c r="D12" s="94">
        <v>5.76</v>
      </c>
      <c r="E12" s="95">
        <v>9.79</v>
      </c>
      <c r="F12" s="95">
        <v>3.08</v>
      </c>
      <c r="G12" s="95">
        <v>7.42</v>
      </c>
      <c r="H12" s="95">
        <v>5.98</v>
      </c>
      <c r="I12" s="95">
        <v>11.14</v>
      </c>
      <c r="J12" s="95">
        <v>6.64</v>
      </c>
      <c r="K12" s="95">
        <v>25.26</v>
      </c>
      <c r="L12" s="95">
        <v>56.78</v>
      </c>
      <c r="M12" s="95">
        <v>0.56</v>
      </c>
      <c r="N12" s="95">
        <v>23.65</v>
      </c>
      <c r="O12" s="95">
        <v>6.25</v>
      </c>
      <c r="P12" s="96">
        <v>10.93</v>
      </c>
    </row>
    <row r="13" spans="1:16" s="3" customFormat="1" ht="13.5" customHeight="1">
      <c r="A13" s="153" t="s">
        <v>64</v>
      </c>
      <c r="B13" s="161" t="s">
        <v>30</v>
      </c>
      <c r="C13" s="82" t="s">
        <v>29</v>
      </c>
      <c r="D13" s="83">
        <v>6127</v>
      </c>
      <c r="E13" s="84">
        <v>5988</v>
      </c>
      <c r="F13" s="84">
        <v>5985</v>
      </c>
      <c r="G13" s="84">
        <v>6251</v>
      </c>
      <c r="H13" s="84">
        <v>6234</v>
      </c>
      <c r="I13" s="84">
        <v>6241</v>
      </c>
      <c r="J13" s="84">
        <v>6203</v>
      </c>
      <c r="K13" s="84">
        <v>3850</v>
      </c>
      <c r="L13" s="84">
        <v>3922</v>
      </c>
      <c r="M13" s="84">
        <v>6177</v>
      </c>
      <c r="N13" s="84">
        <v>6218</v>
      </c>
      <c r="O13" s="84">
        <v>6230</v>
      </c>
      <c r="P13" s="85">
        <v>6107</v>
      </c>
    </row>
    <row r="14" spans="1:16" s="3" customFormat="1" ht="13.5" customHeight="1">
      <c r="A14" s="154"/>
      <c r="B14" s="159"/>
      <c r="C14" s="86" t="s">
        <v>31</v>
      </c>
      <c r="D14" s="87">
        <v>156.8</v>
      </c>
      <c r="E14" s="88">
        <v>51.53</v>
      </c>
      <c r="F14" s="88">
        <v>20.95</v>
      </c>
      <c r="G14" s="88">
        <v>25.5</v>
      </c>
      <c r="H14" s="88">
        <v>23.73</v>
      </c>
      <c r="I14" s="88">
        <v>49.05</v>
      </c>
      <c r="J14" s="88">
        <v>48.06</v>
      </c>
      <c r="K14" s="88">
        <v>52.6</v>
      </c>
      <c r="L14" s="88">
        <v>297.84</v>
      </c>
      <c r="M14" s="88">
        <v>8.73</v>
      </c>
      <c r="N14" s="88">
        <v>173.16</v>
      </c>
      <c r="O14" s="88">
        <v>13.64</v>
      </c>
      <c r="P14" s="89">
        <v>51.94</v>
      </c>
    </row>
    <row r="15" spans="1:16" s="3" customFormat="1" ht="13.5" customHeight="1">
      <c r="A15" s="154"/>
      <c r="B15" s="162"/>
      <c r="C15" s="86" t="s">
        <v>32</v>
      </c>
      <c r="D15" s="87">
        <v>5.34</v>
      </c>
      <c r="E15" s="88">
        <v>7.52</v>
      </c>
      <c r="F15" s="88">
        <v>2.77</v>
      </c>
      <c r="G15" s="88">
        <v>4.76</v>
      </c>
      <c r="H15" s="88">
        <v>5.6</v>
      </c>
      <c r="I15" s="88">
        <v>10.08</v>
      </c>
      <c r="J15" s="88">
        <v>5.53</v>
      </c>
      <c r="K15" s="88">
        <v>17.65</v>
      </c>
      <c r="L15" s="88">
        <v>40.75</v>
      </c>
      <c r="M15" s="88">
        <v>0.72</v>
      </c>
      <c r="N15" s="88">
        <v>22.75</v>
      </c>
      <c r="O15" s="88">
        <v>4.25</v>
      </c>
      <c r="P15" s="89">
        <v>10.9</v>
      </c>
    </row>
    <row r="16" spans="1:16" s="3" customFormat="1" ht="13.5" customHeight="1">
      <c r="A16" s="154"/>
      <c r="B16" s="158" t="s">
        <v>13</v>
      </c>
      <c r="C16" s="86" t="s">
        <v>29</v>
      </c>
      <c r="D16" s="90">
        <v>5979</v>
      </c>
      <c r="E16" s="91">
        <v>5836</v>
      </c>
      <c r="F16" s="91">
        <v>5836</v>
      </c>
      <c r="G16" s="91">
        <v>6188</v>
      </c>
      <c r="H16" s="91">
        <v>6151</v>
      </c>
      <c r="I16" s="91">
        <v>6178</v>
      </c>
      <c r="J16" s="91">
        <v>6126</v>
      </c>
      <c r="K16" s="91">
        <v>3777</v>
      </c>
      <c r="L16" s="91">
        <v>3818</v>
      </c>
      <c r="M16" s="91">
        <v>6089</v>
      </c>
      <c r="N16" s="91">
        <v>6128</v>
      </c>
      <c r="O16" s="91">
        <v>6144</v>
      </c>
      <c r="P16" s="92">
        <v>5988</v>
      </c>
    </row>
    <row r="17" spans="1:16" s="3" customFormat="1" ht="13.5" customHeight="1">
      <c r="A17" s="154"/>
      <c r="B17" s="159"/>
      <c r="C17" s="86" t="s">
        <v>31</v>
      </c>
      <c r="D17" s="87">
        <v>157.3</v>
      </c>
      <c r="E17" s="88">
        <v>52.42</v>
      </c>
      <c r="F17" s="88">
        <v>21.19</v>
      </c>
      <c r="G17" s="88">
        <v>26.5</v>
      </c>
      <c r="H17" s="88">
        <v>24.42</v>
      </c>
      <c r="I17" s="88">
        <v>50.56</v>
      </c>
      <c r="J17" s="88">
        <v>48.63</v>
      </c>
      <c r="K17" s="88">
        <v>53.75</v>
      </c>
      <c r="L17" s="88">
        <v>297.43</v>
      </c>
      <c r="M17" s="88">
        <v>8.74</v>
      </c>
      <c r="N17" s="88">
        <v>173.23</v>
      </c>
      <c r="O17" s="88">
        <v>14.07</v>
      </c>
      <c r="P17" s="89">
        <v>53.25</v>
      </c>
    </row>
    <row r="18" spans="1:16" s="3" customFormat="1" ht="13.5" customHeight="1">
      <c r="A18" s="154"/>
      <c r="B18" s="162"/>
      <c r="C18" s="86" t="s">
        <v>32</v>
      </c>
      <c r="D18" s="87">
        <v>5.41</v>
      </c>
      <c r="E18" s="88">
        <v>7.3</v>
      </c>
      <c r="F18" s="88">
        <v>2.67</v>
      </c>
      <c r="G18" s="88">
        <v>4.88</v>
      </c>
      <c r="H18" s="88">
        <v>6.11</v>
      </c>
      <c r="I18" s="88">
        <v>9.82</v>
      </c>
      <c r="J18" s="88">
        <v>5.76</v>
      </c>
      <c r="K18" s="88">
        <v>19.07</v>
      </c>
      <c r="L18" s="88">
        <v>44.11</v>
      </c>
      <c r="M18" s="88">
        <v>0.77</v>
      </c>
      <c r="N18" s="88">
        <v>22.71</v>
      </c>
      <c r="O18" s="88">
        <v>4.36</v>
      </c>
      <c r="P18" s="89">
        <v>11.4</v>
      </c>
    </row>
    <row r="19" spans="1:16" s="3" customFormat="1" ht="13.5" customHeight="1">
      <c r="A19" s="154"/>
      <c r="B19" s="158" t="s">
        <v>14</v>
      </c>
      <c r="C19" s="86" t="s">
        <v>29</v>
      </c>
      <c r="D19" s="90">
        <v>5874</v>
      </c>
      <c r="E19" s="91">
        <v>5783</v>
      </c>
      <c r="F19" s="91">
        <v>5781</v>
      </c>
      <c r="G19" s="91">
        <v>6156</v>
      </c>
      <c r="H19" s="91">
        <v>6129</v>
      </c>
      <c r="I19" s="91">
        <v>6149</v>
      </c>
      <c r="J19" s="91">
        <v>6102</v>
      </c>
      <c r="K19" s="91">
        <v>3738</v>
      </c>
      <c r="L19" s="91">
        <v>3834</v>
      </c>
      <c r="M19" s="91">
        <v>6078</v>
      </c>
      <c r="N19" s="91">
        <v>6111</v>
      </c>
      <c r="O19" s="91">
        <v>6128</v>
      </c>
      <c r="P19" s="92">
        <v>6009</v>
      </c>
    </row>
    <row r="20" spans="1:16" s="3" customFormat="1" ht="13.5" customHeight="1">
      <c r="A20" s="154"/>
      <c r="B20" s="159"/>
      <c r="C20" s="86" t="s">
        <v>31</v>
      </c>
      <c r="D20" s="87">
        <v>157.65</v>
      </c>
      <c r="E20" s="88">
        <v>52.9</v>
      </c>
      <c r="F20" s="88">
        <v>21.28</v>
      </c>
      <c r="G20" s="88">
        <v>27.05</v>
      </c>
      <c r="H20" s="88">
        <v>25.05</v>
      </c>
      <c r="I20" s="88">
        <v>52.2</v>
      </c>
      <c r="J20" s="88">
        <v>49.12</v>
      </c>
      <c r="K20" s="88">
        <v>54.27</v>
      </c>
      <c r="L20" s="88">
        <v>298.9</v>
      </c>
      <c r="M20" s="88">
        <v>8.75</v>
      </c>
      <c r="N20" s="88">
        <v>174.67</v>
      </c>
      <c r="O20" s="88">
        <v>14.54</v>
      </c>
      <c r="P20" s="89">
        <v>54.58</v>
      </c>
    </row>
    <row r="21" spans="1:16" s="3" customFormat="1" ht="13.5" customHeight="1" thickBot="1">
      <c r="A21" s="155"/>
      <c r="B21" s="160"/>
      <c r="C21" s="93" t="s">
        <v>32</v>
      </c>
      <c r="D21" s="94">
        <v>5.36</v>
      </c>
      <c r="E21" s="95">
        <v>7.48</v>
      </c>
      <c r="F21" s="95">
        <v>2.76</v>
      </c>
      <c r="G21" s="95">
        <v>4.74</v>
      </c>
      <c r="H21" s="95">
        <v>6.1</v>
      </c>
      <c r="I21" s="95">
        <v>9.74</v>
      </c>
      <c r="J21" s="95">
        <v>5.91</v>
      </c>
      <c r="K21" s="95">
        <v>19.81</v>
      </c>
      <c r="L21" s="95">
        <v>45.47</v>
      </c>
      <c r="M21" s="95">
        <v>0.79</v>
      </c>
      <c r="N21" s="95">
        <v>22.96</v>
      </c>
      <c r="O21" s="95">
        <v>4.45</v>
      </c>
      <c r="P21" s="96">
        <v>11.41</v>
      </c>
    </row>
    <row r="22" spans="1:16" ht="12">
      <c r="A22" s="138" t="s">
        <v>66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3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</sheetData>
  <sheetProtection/>
  <mergeCells count="11">
    <mergeCell ref="B16:B18"/>
    <mergeCell ref="B19:B21"/>
    <mergeCell ref="B4:B6"/>
    <mergeCell ref="B7:B9"/>
    <mergeCell ref="B10:B12"/>
    <mergeCell ref="A22:P23"/>
    <mergeCell ref="A1:N1"/>
    <mergeCell ref="A2:A3"/>
    <mergeCell ref="A4:A12"/>
    <mergeCell ref="A13:A21"/>
    <mergeCell ref="B13:B15"/>
  </mergeCells>
  <printOptions gridLines="1" horizontalCentered="1" verticalCentered="1"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="130" zoomScaleNormal="130" workbookViewId="0" topLeftCell="A1">
      <selection activeCell="L13" sqref="L13"/>
    </sheetView>
  </sheetViews>
  <sheetFormatPr defaultColWidth="9.00390625" defaultRowHeight="13.5"/>
  <cols>
    <col min="1" max="1" width="9.25390625" style="3" customWidth="1"/>
    <col min="2" max="2" width="11.125" style="3" customWidth="1"/>
    <col min="3" max="3" width="9.50390625" style="3" bestFit="1" customWidth="1"/>
    <col min="4" max="9" width="12.125" style="3" customWidth="1"/>
    <col min="10" max="16384" width="9.00390625" style="3" customWidth="1"/>
  </cols>
  <sheetData>
    <row r="1" spans="1:9" ht="56.25" customHeight="1" thickBot="1">
      <c r="A1" s="178" t="s">
        <v>110</v>
      </c>
      <c r="B1" s="179"/>
      <c r="C1" s="179"/>
      <c r="D1" s="179"/>
      <c r="E1" s="179"/>
      <c r="F1" s="179"/>
      <c r="G1" s="179"/>
      <c r="H1" s="179"/>
      <c r="I1" s="179"/>
    </row>
    <row r="2" spans="1:9" ht="26.25" customHeight="1" thickTop="1">
      <c r="A2" s="176" t="s">
        <v>37</v>
      </c>
      <c r="B2" s="54"/>
      <c r="C2" s="55" t="s">
        <v>72</v>
      </c>
      <c r="D2" s="56" t="s">
        <v>73</v>
      </c>
      <c r="E2" s="56" t="s">
        <v>74</v>
      </c>
      <c r="F2" s="56" t="s">
        <v>75</v>
      </c>
      <c r="G2" s="56" t="s">
        <v>76</v>
      </c>
      <c r="H2" s="56" t="s">
        <v>77</v>
      </c>
      <c r="I2" s="70" t="s">
        <v>78</v>
      </c>
    </row>
    <row r="3" spans="1:9" ht="16.5" customHeight="1" thickBot="1">
      <c r="A3" s="177"/>
      <c r="B3" s="37" t="s">
        <v>44</v>
      </c>
      <c r="C3" s="36"/>
      <c r="D3" s="47" t="s">
        <v>79</v>
      </c>
      <c r="E3" s="47" t="s">
        <v>79</v>
      </c>
      <c r="F3" s="47" t="s">
        <v>79</v>
      </c>
      <c r="G3" s="47" t="s">
        <v>79</v>
      </c>
      <c r="H3" s="47" t="s">
        <v>79</v>
      </c>
      <c r="I3" s="71" t="s">
        <v>79</v>
      </c>
    </row>
    <row r="4" spans="1:9" ht="13.5">
      <c r="A4" s="180" t="s">
        <v>59</v>
      </c>
      <c r="B4" s="166" t="s">
        <v>1</v>
      </c>
      <c r="C4" s="38" t="s">
        <v>69</v>
      </c>
      <c r="D4" s="39">
        <v>5439</v>
      </c>
      <c r="E4" s="39">
        <v>5439</v>
      </c>
      <c r="F4" s="39">
        <v>5439</v>
      </c>
      <c r="G4" s="39">
        <v>5439</v>
      </c>
      <c r="H4" s="39">
        <v>5439</v>
      </c>
      <c r="I4" s="61">
        <v>5439</v>
      </c>
    </row>
    <row r="5" spans="1:9" ht="13.5">
      <c r="A5" s="181"/>
      <c r="B5" s="167"/>
      <c r="C5" s="40" t="s">
        <v>70</v>
      </c>
      <c r="D5" s="41">
        <v>33</v>
      </c>
      <c r="E5" s="41">
        <v>125</v>
      </c>
      <c r="F5" s="41">
        <v>185</v>
      </c>
      <c r="G5" s="41">
        <v>5079</v>
      </c>
      <c r="H5" s="41">
        <v>17</v>
      </c>
      <c r="I5" s="59">
        <v>0</v>
      </c>
    </row>
    <row r="6" spans="1:9" ht="14.25" thickBot="1">
      <c r="A6" s="181"/>
      <c r="B6" s="169"/>
      <c r="C6" s="42" t="s">
        <v>71</v>
      </c>
      <c r="D6" s="45">
        <f aca="true" t="shared" si="0" ref="D6:I6">D5/D4</f>
        <v>0.006067291781577496</v>
      </c>
      <c r="E6" s="45">
        <f t="shared" si="0"/>
        <v>0.022982165839308698</v>
      </c>
      <c r="F6" s="45">
        <f t="shared" si="0"/>
        <v>0.034013605442176874</v>
      </c>
      <c r="G6" s="45">
        <f t="shared" si="0"/>
        <v>0.9338113623827909</v>
      </c>
      <c r="H6" s="45">
        <f t="shared" si="0"/>
        <v>0.003125574554145983</v>
      </c>
      <c r="I6" s="62">
        <f t="shared" si="0"/>
        <v>0</v>
      </c>
    </row>
    <row r="7" spans="1:9" ht="13.5">
      <c r="A7" s="181"/>
      <c r="B7" s="183" t="s">
        <v>2</v>
      </c>
      <c r="C7" s="38" t="s">
        <v>69</v>
      </c>
      <c r="D7" s="43">
        <v>5784</v>
      </c>
      <c r="E7" s="43">
        <v>5784</v>
      </c>
      <c r="F7" s="43">
        <v>5784</v>
      </c>
      <c r="G7" s="43">
        <v>5784</v>
      </c>
      <c r="H7" s="43">
        <v>5784</v>
      </c>
      <c r="I7" s="63">
        <v>5784</v>
      </c>
    </row>
    <row r="8" spans="1:9" ht="13.5">
      <c r="A8" s="181"/>
      <c r="B8" s="167"/>
      <c r="C8" s="40" t="s">
        <v>70</v>
      </c>
      <c r="D8" s="41">
        <v>44</v>
      </c>
      <c r="E8" s="41">
        <v>160</v>
      </c>
      <c r="F8" s="41">
        <v>184</v>
      </c>
      <c r="G8" s="41">
        <v>5348</v>
      </c>
      <c r="H8" s="41">
        <v>47</v>
      </c>
      <c r="I8" s="59">
        <v>1</v>
      </c>
    </row>
    <row r="9" spans="1:9" ht="14.25" thickBot="1">
      <c r="A9" s="181"/>
      <c r="B9" s="168"/>
      <c r="C9" s="42" t="s">
        <v>71</v>
      </c>
      <c r="D9" s="46">
        <f aca="true" t="shared" si="1" ref="D9:I9">D8/D7</f>
        <v>0.007607192254495159</v>
      </c>
      <c r="E9" s="46">
        <f t="shared" si="1"/>
        <v>0.027662517289073305</v>
      </c>
      <c r="F9" s="46">
        <f t="shared" si="1"/>
        <v>0.0318118948824343</v>
      </c>
      <c r="G9" s="46">
        <f t="shared" si="1"/>
        <v>0.9246196403872753</v>
      </c>
      <c r="H9" s="46">
        <f t="shared" si="1"/>
        <v>0.008125864453665284</v>
      </c>
      <c r="I9" s="60">
        <f t="shared" si="1"/>
        <v>0.00017289073305670817</v>
      </c>
    </row>
    <row r="10" spans="1:9" ht="13.5">
      <c r="A10" s="181"/>
      <c r="B10" s="173" t="s">
        <v>3</v>
      </c>
      <c r="C10" s="103" t="s">
        <v>69</v>
      </c>
      <c r="D10" s="48">
        <v>8692</v>
      </c>
      <c r="E10" s="48">
        <v>8692</v>
      </c>
      <c r="F10" s="48">
        <v>8692</v>
      </c>
      <c r="G10" s="48">
        <v>8692</v>
      </c>
      <c r="H10" s="48">
        <v>8692</v>
      </c>
      <c r="I10" s="109">
        <v>8692</v>
      </c>
    </row>
    <row r="11" spans="1:9" ht="13.5">
      <c r="A11" s="181"/>
      <c r="B11" s="171"/>
      <c r="C11" s="105" t="s">
        <v>70</v>
      </c>
      <c r="D11" s="49">
        <v>103</v>
      </c>
      <c r="E11" s="49">
        <v>335</v>
      </c>
      <c r="F11" s="49">
        <v>428</v>
      </c>
      <c r="G11" s="49">
        <v>7749</v>
      </c>
      <c r="H11" s="49">
        <v>76</v>
      </c>
      <c r="I11" s="106">
        <v>1</v>
      </c>
    </row>
    <row r="12" spans="1:9" ht="14.25" thickBot="1">
      <c r="A12" s="181"/>
      <c r="B12" s="174"/>
      <c r="C12" s="107" t="s">
        <v>71</v>
      </c>
      <c r="D12" s="50">
        <f aca="true" t="shared" si="2" ref="D12:I12">D11/D10</f>
        <v>0.011849976990335942</v>
      </c>
      <c r="E12" s="50">
        <f t="shared" si="2"/>
        <v>0.03854118729866544</v>
      </c>
      <c r="F12" s="50">
        <f t="shared" si="2"/>
        <v>0.04924068108605614</v>
      </c>
      <c r="G12" s="50">
        <f t="shared" si="2"/>
        <v>0.8915094339622641</v>
      </c>
      <c r="H12" s="50">
        <f t="shared" si="2"/>
        <v>0.008743672342383801</v>
      </c>
      <c r="I12" s="110">
        <f t="shared" si="2"/>
        <v>0.0001150483202945237</v>
      </c>
    </row>
    <row r="13" spans="1:9" ht="13.5">
      <c r="A13" s="181"/>
      <c r="B13" s="170" t="s">
        <v>4</v>
      </c>
      <c r="C13" s="103" t="s">
        <v>69</v>
      </c>
      <c r="D13" s="51">
        <v>8766</v>
      </c>
      <c r="E13" s="51">
        <v>8766</v>
      </c>
      <c r="F13" s="51">
        <v>8766</v>
      </c>
      <c r="G13" s="51">
        <v>8766</v>
      </c>
      <c r="H13" s="51">
        <v>8766</v>
      </c>
      <c r="I13" s="104">
        <v>8766</v>
      </c>
    </row>
    <row r="14" spans="1:9" ht="13.5">
      <c r="A14" s="181"/>
      <c r="B14" s="171"/>
      <c r="C14" s="105" t="s">
        <v>70</v>
      </c>
      <c r="D14" s="49">
        <v>121</v>
      </c>
      <c r="E14" s="49">
        <v>441</v>
      </c>
      <c r="F14" s="49">
        <v>468</v>
      </c>
      <c r="G14" s="49">
        <v>7609</v>
      </c>
      <c r="H14" s="49">
        <v>125</v>
      </c>
      <c r="I14" s="106">
        <v>2</v>
      </c>
    </row>
    <row r="15" spans="1:9" ht="14.25" thickBot="1">
      <c r="A15" s="181"/>
      <c r="B15" s="172"/>
      <c r="C15" s="107" t="s">
        <v>71</v>
      </c>
      <c r="D15" s="52">
        <f aca="true" t="shared" si="3" ref="D15:I15">D14/D13</f>
        <v>0.013803331051791011</v>
      </c>
      <c r="E15" s="52">
        <f t="shared" si="3"/>
        <v>0.050308008213552365</v>
      </c>
      <c r="F15" s="52">
        <f t="shared" si="3"/>
        <v>0.053388090349075976</v>
      </c>
      <c r="G15" s="52">
        <f t="shared" si="3"/>
        <v>0.8680127766370066</v>
      </c>
      <c r="H15" s="52">
        <f t="shared" si="3"/>
        <v>0.014259639516313028</v>
      </c>
      <c r="I15" s="108">
        <f t="shared" si="3"/>
        <v>0.00022815423226100844</v>
      </c>
    </row>
    <row r="16" spans="1:9" ht="13.5">
      <c r="A16" s="181"/>
      <c r="B16" s="128" t="s">
        <v>5</v>
      </c>
      <c r="C16" s="22" t="s">
        <v>69</v>
      </c>
      <c r="D16" s="48">
        <v>8666</v>
      </c>
      <c r="E16" s="48">
        <v>8666</v>
      </c>
      <c r="F16" s="48">
        <v>8666</v>
      </c>
      <c r="G16" s="48">
        <v>8666</v>
      </c>
      <c r="H16" s="48">
        <v>8666</v>
      </c>
      <c r="I16" s="109">
        <v>8666</v>
      </c>
    </row>
    <row r="17" spans="1:9" ht="13.5">
      <c r="A17" s="181"/>
      <c r="B17" s="129"/>
      <c r="C17" s="33" t="s">
        <v>70</v>
      </c>
      <c r="D17" s="49">
        <v>137</v>
      </c>
      <c r="E17" s="49">
        <v>457</v>
      </c>
      <c r="F17" s="49">
        <v>519</v>
      </c>
      <c r="G17" s="49">
        <v>7342</v>
      </c>
      <c r="H17" s="49">
        <v>207</v>
      </c>
      <c r="I17" s="64">
        <v>4</v>
      </c>
    </row>
    <row r="18" spans="1:9" ht="14.25" thickBot="1">
      <c r="A18" s="181"/>
      <c r="B18" s="130"/>
      <c r="C18" s="23" t="s">
        <v>71</v>
      </c>
      <c r="D18" s="50">
        <f aca="true" t="shared" si="4" ref="D18:I18">D17/D16</f>
        <v>0.015808908377567505</v>
      </c>
      <c r="E18" s="50">
        <f t="shared" si="4"/>
        <v>0.05273482575582737</v>
      </c>
      <c r="F18" s="50">
        <f t="shared" si="4"/>
        <v>0.05988922224786522</v>
      </c>
      <c r="G18" s="50">
        <f t="shared" si="4"/>
        <v>0.8472190168474498</v>
      </c>
      <c r="H18" s="50">
        <f t="shared" si="4"/>
        <v>0.02388645280406185</v>
      </c>
      <c r="I18" s="66">
        <f t="shared" si="4"/>
        <v>0.00046157396722824835</v>
      </c>
    </row>
    <row r="19" spans="1:9" ht="13.5">
      <c r="A19" s="181"/>
      <c r="B19" s="131" t="s">
        <v>6</v>
      </c>
      <c r="C19" s="22" t="s">
        <v>69</v>
      </c>
      <c r="D19" s="51">
        <v>8746</v>
      </c>
      <c r="E19" s="51">
        <v>8746</v>
      </c>
      <c r="F19" s="51">
        <v>8746</v>
      </c>
      <c r="G19" s="51">
        <v>8746</v>
      </c>
      <c r="H19" s="51">
        <v>8746</v>
      </c>
      <c r="I19" s="104">
        <v>8746</v>
      </c>
    </row>
    <row r="20" spans="1:9" ht="13.5">
      <c r="A20" s="181"/>
      <c r="B20" s="129"/>
      <c r="C20" s="33" t="s">
        <v>70</v>
      </c>
      <c r="D20" s="49">
        <v>167</v>
      </c>
      <c r="E20" s="49">
        <v>473</v>
      </c>
      <c r="F20" s="49">
        <v>539</v>
      </c>
      <c r="G20" s="49">
        <v>7325</v>
      </c>
      <c r="H20" s="49">
        <v>234</v>
      </c>
      <c r="I20" s="64">
        <v>8</v>
      </c>
    </row>
    <row r="21" spans="1:9" ht="14.25" thickBot="1">
      <c r="A21" s="181"/>
      <c r="B21" s="132"/>
      <c r="C21" s="23" t="s">
        <v>71</v>
      </c>
      <c r="D21" s="52">
        <f aca="true" t="shared" si="5" ref="D21:I21">D20/D19</f>
        <v>0.01909444317402241</v>
      </c>
      <c r="E21" s="52">
        <f t="shared" si="5"/>
        <v>0.054081865995883834</v>
      </c>
      <c r="F21" s="52">
        <f t="shared" si="5"/>
        <v>0.06162817287903041</v>
      </c>
      <c r="G21" s="52">
        <f t="shared" si="5"/>
        <v>0.8375257260461926</v>
      </c>
      <c r="H21" s="52">
        <f t="shared" si="5"/>
        <v>0.02675508804024697</v>
      </c>
      <c r="I21" s="65">
        <f t="shared" si="5"/>
        <v>0.000914703864623828</v>
      </c>
    </row>
    <row r="22" spans="1:9" ht="13.5">
      <c r="A22" s="181"/>
      <c r="B22" s="128" t="s">
        <v>7</v>
      </c>
      <c r="C22" s="22" t="s">
        <v>69</v>
      </c>
      <c r="D22" s="48">
        <v>8670</v>
      </c>
      <c r="E22" s="48">
        <v>8670</v>
      </c>
      <c r="F22" s="48">
        <v>8670</v>
      </c>
      <c r="G22" s="48">
        <v>8670</v>
      </c>
      <c r="H22" s="48">
        <v>8670</v>
      </c>
      <c r="I22" s="109">
        <v>8670</v>
      </c>
    </row>
    <row r="23" spans="1:9" ht="13.5">
      <c r="A23" s="181"/>
      <c r="B23" s="129"/>
      <c r="C23" s="33" t="s">
        <v>70</v>
      </c>
      <c r="D23" s="49">
        <v>140</v>
      </c>
      <c r="E23" s="49">
        <v>444</v>
      </c>
      <c r="F23" s="49">
        <v>481</v>
      </c>
      <c r="G23" s="49">
        <v>7352</v>
      </c>
      <c r="H23" s="49">
        <v>242</v>
      </c>
      <c r="I23" s="64">
        <v>11</v>
      </c>
    </row>
    <row r="24" spans="1:9" ht="14.25" thickBot="1">
      <c r="A24" s="181"/>
      <c r="B24" s="130"/>
      <c r="C24" s="23" t="s">
        <v>71</v>
      </c>
      <c r="D24" s="50">
        <f aca="true" t="shared" si="6" ref="D24:I24">D23/D22</f>
        <v>0.016147635524798153</v>
      </c>
      <c r="E24" s="50">
        <f t="shared" si="6"/>
        <v>0.05121107266435986</v>
      </c>
      <c r="F24" s="50">
        <f t="shared" si="6"/>
        <v>0.055478662053056516</v>
      </c>
      <c r="G24" s="50">
        <f t="shared" si="6"/>
        <v>0.8479815455594002</v>
      </c>
      <c r="H24" s="50">
        <f t="shared" si="6"/>
        <v>0.027912341407151094</v>
      </c>
      <c r="I24" s="66">
        <f t="shared" si="6"/>
        <v>0.0012687427912341407</v>
      </c>
    </row>
    <row r="25" spans="1:9" ht="13.5">
      <c r="A25" s="181"/>
      <c r="B25" s="131" t="s">
        <v>8</v>
      </c>
      <c r="C25" s="22" t="s">
        <v>69</v>
      </c>
      <c r="D25" s="51">
        <v>8858</v>
      </c>
      <c r="E25" s="51">
        <v>8858</v>
      </c>
      <c r="F25" s="51">
        <v>8858</v>
      </c>
      <c r="G25" s="51">
        <v>8858</v>
      </c>
      <c r="H25" s="51">
        <v>8858</v>
      </c>
      <c r="I25" s="104">
        <v>8858</v>
      </c>
    </row>
    <row r="26" spans="1:9" ht="13.5">
      <c r="A26" s="181"/>
      <c r="B26" s="129"/>
      <c r="C26" s="33" t="s">
        <v>70</v>
      </c>
      <c r="D26" s="49">
        <v>131</v>
      </c>
      <c r="E26" s="49">
        <v>347</v>
      </c>
      <c r="F26" s="49">
        <v>343</v>
      </c>
      <c r="G26" s="49">
        <v>7855</v>
      </c>
      <c r="H26" s="49">
        <v>175</v>
      </c>
      <c r="I26" s="64">
        <v>7</v>
      </c>
    </row>
    <row r="27" spans="1:9" ht="14.25" thickBot="1">
      <c r="A27" s="181"/>
      <c r="B27" s="132"/>
      <c r="C27" s="23" t="s">
        <v>71</v>
      </c>
      <c r="D27" s="52">
        <f aca="true" t="shared" si="7" ref="D27:I27">D26/D25</f>
        <v>0.014788891397606684</v>
      </c>
      <c r="E27" s="52">
        <f t="shared" si="7"/>
        <v>0.039173628358545945</v>
      </c>
      <c r="F27" s="52">
        <f t="shared" si="7"/>
        <v>0.03872205915556559</v>
      </c>
      <c r="G27" s="52">
        <f t="shared" si="7"/>
        <v>0.8867690223526755</v>
      </c>
      <c r="H27" s="52">
        <f t="shared" si="7"/>
        <v>0.019756152630390607</v>
      </c>
      <c r="I27" s="65">
        <f t="shared" si="7"/>
        <v>0.0007902461052156243</v>
      </c>
    </row>
    <row r="28" spans="1:9" ht="13.5">
      <c r="A28" s="181"/>
      <c r="B28" s="128" t="s">
        <v>9</v>
      </c>
      <c r="C28" s="22" t="s">
        <v>69</v>
      </c>
      <c r="D28" s="48">
        <v>8846</v>
      </c>
      <c r="E28" s="48">
        <v>8846</v>
      </c>
      <c r="F28" s="48">
        <v>8846</v>
      </c>
      <c r="G28" s="48">
        <v>8846</v>
      </c>
      <c r="H28" s="48">
        <v>8846</v>
      </c>
      <c r="I28" s="109">
        <v>8846</v>
      </c>
    </row>
    <row r="29" spans="1:9" ht="13.5">
      <c r="A29" s="181"/>
      <c r="B29" s="129"/>
      <c r="C29" s="33" t="s">
        <v>70</v>
      </c>
      <c r="D29" s="49">
        <v>127</v>
      </c>
      <c r="E29" s="49">
        <v>326</v>
      </c>
      <c r="F29" s="49">
        <v>348</v>
      </c>
      <c r="G29" s="49">
        <v>7874</v>
      </c>
      <c r="H29" s="49">
        <v>167</v>
      </c>
      <c r="I29" s="64">
        <v>4</v>
      </c>
    </row>
    <row r="30" spans="1:9" ht="14.25" thickBot="1">
      <c r="A30" s="181"/>
      <c r="B30" s="130"/>
      <c r="C30" s="23" t="s">
        <v>71</v>
      </c>
      <c r="D30" s="53">
        <f aca="true" t="shared" si="8" ref="D30:I30">D29/D28</f>
        <v>0.014356771422111688</v>
      </c>
      <c r="E30" s="53">
        <f t="shared" si="8"/>
        <v>0.03685281483156229</v>
      </c>
      <c r="F30" s="53">
        <f t="shared" si="8"/>
        <v>0.0393398146054714</v>
      </c>
      <c r="G30" s="53">
        <f t="shared" si="8"/>
        <v>0.8901198281709247</v>
      </c>
      <c r="H30" s="53">
        <f t="shared" si="8"/>
        <v>0.018878589192855528</v>
      </c>
      <c r="I30" s="72">
        <f t="shared" si="8"/>
        <v>0.0004521817770743839</v>
      </c>
    </row>
    <row r="31" spans="1:9" ht="13.5">
      <c r="A31" s="181"/>
      <c r="B31" s="131" t="s">
        <v>10</v>
      </c>
      <c r="C31" s="22" t="s">
        <v>69</v>
      </c>
      <c r="D31" s="51">
        <v>6723</v>
      </c>
      <c r="E31" s="51">
        <v>6723</v>
      </c>
      <c r="F31" s="51">
        <v>6723</v>
      </c>
      <c r="G31" s="51">
        <v>6723</v>
      </c>
      <c r="H31" s="51">
        <v>6723</v>
      </c>
      <c r="I31" s="104">
        <v>6723</v>
      </c>
    </row>
    <row r="32" spans="1:9" ht="13.5">
      <c r="A32" s="181"/>
      <c r="B32" s="129"/>
      <c r="C32" s="33" t="s">
        <v>70</v>
      </c>
      <c r="D32" s="49">
        <v>135</v>
      </c>
      <c r="E32" s="49">
        <v>306</v>
      </c>
      <c r="F32" s="49">
        <v>329</v>
      </c>
      <c r="G32" s="49">
        <v>5756</v>
      </c>
      <c r="H32" s="49">
        <v>192</v>
      </c>
      <c r="I32" s="64">
        <v>5</v>
      </c>
    </row>
    <row r="33" spans="1:9" ht="14.25" thickBot="1">
      <c r="A33" s="181"/>
      <c r="B33" s="132"/>
      <c r="C33" s="23" t="s">
        <v>71</v>
      </c>
      <c r="D33" s="52">
        <f aca="true" t="shared" si="9" ref="D33:I33">D32/D31</f>
        <v>0.020080321285140562</v>
      </c>
      <c r="E33" s="52">
        <f t="shared" si="9"/>
        <v>0.04551539491298527</v>
      </c>
      <c r="F33" s="52">
        <f t="shared" si="9"/>
        <v>0.048936486687490705</v>
      </c>
      <c r="G33" s="52">
        <f t="shared" si="9"/>
        <v>0.8561654023501413</v>
      </c>
      <c r="H33" s="52">
        <f t="shared" si="9"/>
        <v>0.0285586791610888</v>
      </c>
      <c r="I33" s="65">
        <f t="shared" si="9"/>
        <v>0.0007437156031533541</v>
      </c>
    </row>
    <row r="34" spans="1:9" ht="13.5">
      <c r="A34" s="181"/>
      <c r="B34" s="128" t="s">
        <v>11</v>
      </c>
      <c r="C34" s="22" t="s">
        <v>69</v>
      </c>
      <c r="D34" s="48">
        <v>6493</v>
      </c>
      <c r="E34" s="48">
        <v>6493</v>
      </c>
      <c r="F34" s="48">
        <v>6493</v>
      </c>
      <c r="G34" s="48">
        <v>6493</v>
      </c>
      <c r="H34" s="48">
        <v>6493</v>
      </c>
      <c r="I34" s="109">
        <v>6493</v>
      </c>
    </row>
    <row r="35" spans="1:9" ht="13.5">
      <c r="A35" s="181"/>
      <c r="B35" s="129"/>
      <c r="C35" s="33" t="s">
        <v>70</v>
      </c>
      <c r="D35" s="49">
        <v>125</v>
      </c>
      <c r="E35" s="49">
        <v>224</v>
      </c>
      <c r="F35" s="49">
        <v>302</v>
      </c>
      <c r="G35" s="49">
        <v>5688</v>
      </c>
      <c r="H35" s="49">
        <v>148</v>
      </c>
      <c r="I35" s="64">
        <v>6</v>
      </c>
    </row>
    <row r="36" spans="1:9" ht="14.25" thickBot="1">
      <c r="A36" s="181"/>
      <c r="B36" s="130"/>
      <c r="C36" s="23" t="s">
        <v>71</v>
      </c>
      <c r="D36" s="50">
        <f aca="true" t="shared" si="10" ref="D36:I36">D35/D34</f>
        <v>0.019251501617126136</v>
      </c>
      <c r="E36" s="50">
        <f t="shared" si="10"/>
        <v>0.03449869089789004</v>
      </c>
      <c r="F36" s="50">
        <f t="shared" si="10"/>
        <v>0.046511627906976744</v>
      </c>
      <c r="G36" s="50">
        <f t="shared" si="10"/>
        <v>0.8760203295857076</v>
      </c>
      <c r="H36" s="50">
        <f t="shared" si="10"/>
        <v>0.022793777914677345</v>
      </c>
      <c r="I36" s="66">
        <f t="shared" si="10"/>
        <v>0.0009240720776220545</v>
      </c>
    </row>
    <row r="37" spans="1:14" ht="13.5">
      <c r="A37" s="181"/>
      <c r="B37" s="131" t="s">
        <v>12</v>
      </c>
      <c r="C37" s="22" t="s">
        <v>69</v>
      </c>
      <c r="D37" s="51">
        <v>6520</v>
      </c>
      <c r="E37" s="51">
        <v>6520</v>
      </c>
      <c r="F37" s="51">
        <v>6520</v>
      </c>
      <c r="G37" s="51">
        <v>6520</v>
      </c>
      <c r="H37" s="51">
        <v>6520</v>
      </c>
      <c r="I37" s="104">
        <v>6520</v>
      </c>
      <c r="N37" s="44"/>
    </row>
    <row r="38" spans="1:9" ht="13.5">
      <c r="A38" s="181"/>
      <c r="B38" s="129"/>
      <c r="C38" s="33" t="s">
        <v>70</v>
      </c>
      <c r="D38" s="49">
        <v>109</v>
      </c>
      <c r="E38" s="49">
        <v>269</v>
      </c>
      <c r="F38" s="49">
        <v>344</v>
      </c>
      <c r="G38" s="49">
        <v>5662</v>
      </c>
      <c r="H38" s="49">
        <v>130</v>
      </c>
      <c r="I38" s="64">
        <v>6</v>
      </c>
    </row>
    <row r="39" spans="1:9" ht="14.25" thickBot="1">
      <c r="A39" s="182"/>
      <c r="B39" s="175"/>
      <c r="C39" s="67" t="s">
        <v>71</v>
      </c>
      <c r="D39" s="68">
        <f aca="true" t="shared" si="11" ref="D39:I39">D38/D37</f>
        <v>0.016717791411042945</v>
      </c>
      <c r="E39" s="68">
        <f t="shared" si="11"/>
        <v>0.04125766871165644</v>
      </c>
      <c r="F39" s="68">
        <f t="shared" si="11"/>
        <v>0.05276073619631902</v>
      </c>
      <c r="G39" s="68">
        <f t="shared" si="11"/>
        <v>0.8684049079754601</v>
      </c>
      <c r="H39" s="68">
        <f t="shared" si="11"/>
        <v>0.019938650306748466</v>
      </c>
      <c r="I39" s="69">
        <f t="shared" si="11"/>
        <v>0.0009202453987730061</v>
      </c>
    </row>
    <row r="40" spans="1:9" ht="27" customHeight="1" thickTop="1">
      <c r="A40" s="176" t="s">
        <v>37</v>
      </c>
      <c r="B40" s="54"/>
      <c r="C40" s="55" t="s">
        <v>72</v>
      </c>
      <c r="D40" s="56" t="s">
        <v>73</v>
      </c>
      <c r="E40" s="56" t="s">
        <v>74</v>
      </c>
      <c r="F40" s="56" t="s">
        <v>75</v>
      </c>
      <c r="G40" s="56" t="s">
        <v>76</v>
      </c>
      <c r="H40" s="56" t="s">
        <v>77</v>
      </c>
      <c r="I40" s="57" t="s">
        <v>78</v>
      </c>
    </row>
    <row r="41" spans="1:9" ht="16.5" customHeight="1" thickBot="1">
      <c r="A41" s="177"/>
      <c r="B41" s="37" t="s">
        <v>44</v>
      </c>
      <c r="C41" s="36"/>
      <c r="D41" s="47" t="s">
        <v>79</v>
      </c>
      <c r="E41" s="47" t="s">
        <v>79</v>
      </c>
      <c r="F41" s="47" t="s">
        <v>79</v>
      </c>
      <c r="G41" s="47" t="s">
        <v>79</v>
      </c>
      <c r="H41" s="47" t="s">
        <v>79</v>
      </c>
      <c r="I41" s="58" t="s">
        <v>79</v>
      </c>
    </row>
    <row r="42" spans="1:9" ht="13.5">
      <c r="A42" s="163" t="s">
        <v>60</v>
      </c>
      <c r="B42" s="166" t="s">
        <v>1</v>
      </c>
      <c r="C42" s="111" t="s">
        <v>69</v>
      </c>
      <c r="D42" s="39">
        <v>5202</v>
      </c>
      <c r="E42" s="39">
        <v>5202</v>
      </c>
      <c r="F42" s="39">
        <v>5202</v>
      </c>
      <c r="G42" s="39">
        <v>5202</v>
      </c>
      <c r="H42" s="39">
        <v>5202</v>
      </c>
      <c r="I42" s="61">
        <v>5202</v>
      </c>
    </row>
    <row r="43" spans="1:9" ht="13.5">
      <c r="A43" s="164"/>
      <c r="B43" s="167"/>
      <c r="C43" s="112" t="s">
        <v>70</v>
      </c>
      <c r="D43" s="41">
        <v>31</v>
      </c>
      <c r="E43" s="41">
        <v>123</v>
      </c>
      <c r="F43" s="41">
        <v>182</v>
      </c>
      <c r="G43" s="41">
        <v>4847</v>
      </c>
      <c r="H43" s="41">
        <v>17</v>
      </c>
      <c r="I43" s="59">
        <v>2</v>
      </c>
    </row>
    <row r="44" spans="1:9" ht="14.25" thickBot="1">
      <c r="A44" s="164"/>
      <c r="B44" s="168"/>
      <c r="C44" s="113" t="s">
        <v>71</v>
      </c>
      <c r="D44" s="46">
        <f aca="true" t="shared" si="12" ref="D44:I44">D43/D42</f>
        <v>0.005959246443675509</v>
      </c>
      <c r="E44" s="46">
        <f t="shared" si="12"/>
        <v>0.02364475201845444</v>
      </c>
      <c r="F44" s="46">
        <f t="shared" si="12"/>
        <v>0.03498654363706267</v>
      </c>
      <c r="G44" s="46">
        <f t="shared" si="12"/>
        <v>0.9317570165321031</v>
      </c>
      <c r="H44" s="46">
        <f t="shared" si="12"/>
        <v>0.0032679738562091504</v>
      </c>
      <c r="I44" s="60">
        <f t="shared" si="12"/>
        <v>0.00038446751249519417</v>
      </c>
    </row>
    <row r="45" spans="1:9" ht="13.5">
      <c r="A45" s="164"/>
      <c r="B45" s="166" t="s">
        <v>2</v>
      </c>
      <c r="C45" s="111" t="s">
        <v>69</v>
      </c>
      <c r="D45" s="39">
        <v>5427</v>
      </c>
      <c r="E45" s="39">
        <v>5427</v>
      </c>
      <c r="F45" s="39">
        <v>5427</v>
      </c>
      <c r="G45" s="39">
        <v>5427</v>
      </c>
      <c r="H45" s="39">
        <v>5427</v>
      </c>
      <c r="I45" s="61">
        <v>5427</v>
      </c>
    </row>
    <row r="46" spans="1:9" ht="13.5">
      <c r="A46" s="164"/>
      <c r="B46" s="167"/>
      <c r="C46" s="112" t="s">
        <v>70</v>
      </c>
      <c r="D46" s="41">
        <v>28</v>
      </c>
      <c r="E46" s="41">
        <v>132</v>
      </c>
      <c r="F46" s="41">
        <v>247</v>
      </c>
      <c r="G46" s="41">
        <v>4998</v>
      </c>
      <c r="H46" s="41">
        <v>21</v>
      </c>
      <c r="I46" s="59">
        <v>1</v>
      </c>
    </row>
    <row r="47" spans="1:9" ht="14.25" thickBot="1">
      <c r="A47" s="164"/>
      <c r="B47" s="169"/>
      <c r="C47" s="113" t="s">
        <v>71</v>
      </c>
      <c r="D47" s="45">
        <f aca="true" t="shared" si="13" ref="D47:I47">D46/D45</f>
        <v>0.005159388243965358</v>
      </c>
      <c r="E47" s="45">
        <f t="shared" si="13"/>
        <v>0.024322830292979547</v>
      </c>
      <c r="F47" s="45">
        <f t="shared" si="13"/>
        <v>0.0455131748664087</v>
      </c>
      <c r="G47" s="45">
        <f t="shared" si="13"/>
        <v>0.9209508015478165</v>
      </c>
      <c r="H47" s="45">
        <f t="shared" si="13"/>
        <v>0.003869541182974019</v>
      </c>
      <c r="I47" s="62">
        <f t="shared" si="13"/>
        <v>0.00018426386585590566</v>
      </c>
    </row>
    <row r="48" spans="1:9" ht="13.5">
      <c r="A48" s="164"/>
      <c r="B48" s="170" t="s">
        <v>3</v>
      </c>
      <c r="C48" s="114" t="s">
        <v>69</v>
      </c>
      <c r="D48" s="51">
        <v>8244</v>
      </c>
      <c r="E48" s="51">
        <v>8244</v>
      </c>
      <c r="F48" s="51">
        <v>8244</v>
      </c>
      <c r="G48" s="51">
        <v>8244</v>
      </c>
      <c r="H48" s="51">
        <v>8244</v>
      </c>
      <c r="I48" s="104">
        <v>8244</v>
      </c>
    </row>
    <row r="49" spans="1:9" ht="13.5">
      <c r="A49" s="164"/>
      <c r="B49" s="171"/>
      <c r="C49" s="115" t="s">
        <v>70</v>
      </c>
      <c r="D49" s="49">
        <v>55</v>
      </c>
      <c r="E49" s="49">
        <v>252</v>
      </c>
      <c r="F49" s="49">
        <v>383</v>
      </c>
      <c r="G49" s="49">
        <v>7484</v>
      </c>
      <c r="H49" s="49">
        <v>69</v>
      </c>
      <c r="I49" s="106">
        <v>1</v>
      </c>
    </row>
    <row r="50" spans="1:9" ht="14.25" thickBot="1">
      <c r="A50" s="164"/>
      <c r="B50" s="172"/>
      <c r="C50" s="116" t="s">
        <v>71</v>
      </c>
      <c r="D50" s="52">
        <f aca="true" t="shared" si="14" ref="D50:I50">D49/D48</f>
        <v>0.0066715186802523046</v>
      </c>
      <c r="E50" s="52">
        <f t="shared" si="14"/>
        <v>0.03056768558951965</v>
      </c>
      <c r="F50" s="52">
        <f t="shared" si="14"/>
        <v>0.04645803008248423</v>
      </c>
      <c r="G50" s="52">
        <f t="shared" si="14"/>
        <v>0.9078117418728773</v>
      </c>
      <c r="H50" s="52">
        <f t="shared" si="14"/>
        <v>0.008369723435225618</v>
      </c>
      <c r="I50" s="108">
        <f t="shared" si="14"/>
        <v>0.00012130033964095099</v>
      </c>
    </row>
    <row r="51" spans="1:9" ht="13.5">
      <c r="A51" s="164"/>
      <c r="B51" s="173" t="s">
        <v>4</v>
      </c>
      <c r="C51" s="114" t="s">
        <v>69</v>
      </c>
      <c r="D51" s="48">
        <v>8276</v>
      </c>
      <c r="E51" s="48">
        <v>8276</v>
      </c>
      <c r="F51" s="48">
        <v>8276</v>
      </c>
      <c r="G51" s="48">
        <v>8276</v>
      </c>
      <c r="H51" s="48">
        <v>8276</v>
      </c>
      <c r="I51" s="109">
        <v>8276</v>
      </c>
    </row>
    <row r="52" spans="1:9" ht="13.5">
      <c r="A52" s="164"/>
      <c r="B52" s="171"/>
      <c r="C52" s="115" t="s">
        <v>70</v>
      </c>
      <c r="D52" s="49">
        <v>53</v>
      </c>
      <c r="E52" s="49">
        <v>282</v>
      </c>
      <c r="F52" s="49">
        <v>404</v>
      </c>
      <c r="G52" s="49">
        <v>7403</v>
      </c>
      <c r="H52" s="49">
        <v>133</v>
      </c>
      <c r="I52" s="106">
        <v>1</v>
      </c>
    </row>
    <row r="53" spans="1:9" ht="14.25" thickBot="1">
      <c r="A53" s="164"/>
      <c r="B53" s="174"/>
      <c r="C53" s="116" t="s">
        <v>71</v>
      </c>
      <c r="D53" s="50">
        <f aca="true" t="shared" si="15" ref="D53:I53">D52/D51</f>
        <v>0.0064040599323344615</v>
      </c>
      <c r="E53" s="50">
        <f t="shared" si="15"/>
        <v>0.03407443209279845</v>
      </c>
      <c r="F53" s="50">
        <f t="shared" si="15"/>
        <v>0.04881585306911552</v>
      </c>
      <c r="G53" s="50">
        <f t="shared" si="15"/>
        <v>0.8945142580956984</v>
      </c>
      <c r="H53" s="50">
        <f t="shared" si="15"/>
        <v>0.016070565490575155</v>
      </c>
      <c r="I53" s="110">
        <f t="shared" si="15"/>
        <v>0.0001208313194780087</v>
      </c>
    </row>
    <row r="54" spans="1:9" ht="13.5">
      <c r="A54" s="164"/>
      <c r="B54" s="131" t="s">
        <v>5</v>
      </c>
      <c r="C54" s="117" t="s">
        <v>69</v>
      </c>
      <c r="D54" s="51">
        <v>8572</v>
      </c>
      <c r="E54" s="51">
        <v>8572</v>
      </c>
      <c r="F54" s="51">
        <v>8572</v>
      </c>
      <c r="G54" s="51">
        <v>8572</v>
      </c>
      <c r="H54" s="51">
        <v>8572</v>
      </c>
      <c r="I54" s="104">
        <v>8572</v>
      </c>
    </row>
    <row r="55" spans="1:9" ht="13.5">
      <c r="A55" s="164"/>
      <c r="B55" s="129"/>
      <c r="C55" s="118" t="s">
        <v>70</v>
      </c>
      <c r="D55" s="49">
        <v>86</v>
      </c>
      <c r="E55" s="49">
        <v>302</v>
      </c>
      <c r="F55" s="49">
        <v>477</v>
      </c>
      <c r="G55" s="49">
        <v>7470</v>
      </c>
      <c r="H55" s="49">
        <v>234</v>
      </c>
      <c r="I55" s="64">
        <v>3</v>
      </c>
    </row>
    <row r="56" spans="1:9" ht="14.25" thickBot="1">
      <c r="A56" s="164"/>
      <c r="B56" s="132"/>
      <c r="C56" s="119" t="s">
        <v>71</v>
      </c>
      <c r="D56" s="52">
        <f aca="true" t="shared" si="16" ref="D56:I56">D55/D54</f>
        <v>0.010032664489034065</v>
      </c>
      <c r="E56" s="52">
        <f t="shared" si="16"/>
        <v>0.035230984601026596</v>
      </c>
      <c r="F56" s="52">
        <f t="shared" si="16"/>
        <v>0.05564629024731685</v>
      </c>
      <c r="G56" s="52">
        <f t="shared" si="16"/>
        <v>0.8714419038730751</v>
      </c>
      <c r="H56" s="52">
        <f t="shared" si="16"/>
        <v>0.027298180121325243</v>
      </c>
      <c r="I56" s="65">
        <f t="shared" si="16"/>
        <v>0.00034997666822211853</v>
      </c>
    </row>
    <row r="57" spans="1:9" ht="13.5">
      <c r="A57" s="164"/>
      <c r="B57" s="128" t="s">
        <v>6</v>
      </c>
      <c r="C57" s="117" t="s">
        <v>69</v>
      </c>
      <c r="D57" s="48">
        <v>8304</v>
      </c>
      <c r="E57" s="48">
        <v>8304</v>
      </c>
      <c r="F57" s="48">
        <v>8304</v>
      </c>
      <c r="G57" s="48">
        <v>8304</v>
      </c>
      <c r="H57" s="48">
        <v>8304</v>
      </c>
      <c r="I57" s="109">
        <v>8304</v>
      </c>
    </row>
    <row r="58" spans="1:9" ht="13.5">
      <c r="A58" s="164"/>
      <c r="B58" s="129"/>
      <c r="C58" s="118" t="s">
        <v>70</v>
      </c>
      <c r="D58" s="49">
        <v>93</v>
      </c>
      <c r="E58" s="49">
        <v>315</v>
      </c>
      <c r="F58" s="49">
        <v>429</v>
      </c>
      <c r="G58" s="49">
        <v>7245</v>
      </c>
      <c r="H58" s="49">
        <v>215</v>
      </c>
      <c r="I58" s="64">
        <v>7</v>
      </c>
    </row>
    <row r="59" spans="1:9" ht="14.25" thickBot="1">
      <c r="A59" s="164"/>
      <c r="B59" s="130"/>
      <c r="C59" s="119" t="s">
        <v>71</v>
      </c>
      <c r="D59" s="50">
        <f aca="true" t="shared" si="17" ref="D59:I59">D58/D57</f>
        <v>0.011199421965317919</v>
      </c>
      <c r="E59" s="50">
        <f t="shared" si="17"/>
        <v>0.03793352601156069</v>
      </c>
      <c r="F59" s="50">
        <f t="shared" si="17"/>
        <v>0.05166184971098266</v>
      </c>
      <c r="G59" s="50">
        <f t="shared" si="17"/>
        <v>0.872471098265896</v>
      </c>
      <c r="H59" s="50">
        <f t="shared" si="17"/>
        <v>0.025891136801541426</v>
      </c>
      <c r="I59" s="66">
        <f t="shared" si="17"/>
        <v>0.0008429672447013487</v>
      </c>
    </row>
    <row r="60" spans="1:9" ht="13.5">
      <c r="A60" s="164"/>
      <c r="B60" s="131" t="s">
        <v>7</v>
      </c>
      <c r="C60" s="117" t="s">
        <v>69</v>
      </c>
      <c r="D60" s="51">
        <v>8232</v>
      </c>
      <c r="E60" s="51">
        <v>8232</v>
      </c>
      <c r="F60" s="51">
        <v>8232</v>
      </c>
      <c r="G60" s="51">
        <v>8232</v>
      </c>
      <c r="H60" s="51">
        <v>8232</v>
      </c>
      <c r="I60" s="104">
        <v>8232</v>
      </c>
    </row>
    <row r="61" spans="1:9" ht="13.5">
      <c r="A61" s="164"/>
      <c r="B61" s="129"/>
      <c r="C61" s="118" t="s">
        <v>70</v>
      </c>
      <c r="D61" s="49">
        <v>87</v>
      </c>
      <c r="E61" s="49">
        <v>261</v>
      </c>
      <c r="F61" s="49">
        <v>436</v>
      </c>
      <c r="G61" s="49">
        <v>7123</v>
      </c>
      <c r="H61" s="49">
        <v>315</v>
      </c>
      <c r="I61" s="64">
        <v>10</v>
      </c>
    </row>
    <row r="62" spans="1:9" ht="14.25" thickBot="1">
      <c r="A62" s="164"/>
      <c r="B62" s="132"/>
      <c r="C62" s="119" t="s">
        <v>71</v>
      </c>
      <c r="D62" s="52">
        <f aca="true" t="shared" si="18" ref="D62:I62">D61/D60</f>
        <v>0.010568513119533527</v>
      </c>
      <c r="E62" s="52">
        <f t="shared" si="18"/>
        <v>0.031705539358600585</v>
      </c>
      <c r="F62" s="52">
        <f t="shared" si="18"/>
        <v>0.052964042759961125</v>
      </c>
      <c r="G62" s="52">
        <f t="shared" si="18"/>
        <v>0.8652818270165209</v>
      </c>
      <c r="H62" s="52">
        <f t="shared" si="18"/>
        <v>0.03826530612244898</v>
      </c>
      <c r="I62" s="65">
        <f t="shared" si="18"/>
        <v>0.0012147716229348883</v>
      </c>
    </row>
    <row r="63" spans="1:9" ht="13.5">
      <c r="A63" s="164"/>
      <c r="B63" s="128" t="s">
        <v>8</v>
      </c>
      <c r="C63" s="117" t="s">
        <v>69</v>
      </c>
      <c r="D63" s="48">
        <v>8347</v>
      </c>
      <c r="E63" s="48">
        <v>8347</v>
      </c>
      <c r="F63" s="48">
        <v>8347</v>
      </c>
      <c r="G63" s="48">
        <v>8347</v>
      </c>
      <c r="H63" s="48">
        <v>8347</v>
      </c>
      <c r="I63" s="109">
        <v>8347</v>
      </c>
    </row>
    <row r="64" spans="1:9" ht="13.5">
      <c r="A64" s="164"/>
      <c r="B64" s="129"/>
      <c r="C64" s="118" t="s">
        <v>70</v>
      </c>
      <c r="D64" s="49">
        <v>87</v>
      </c>
      <c r="E64" s="49">
        <v>220</v>
      </c>
      <c r="F64" s="49">
        <v>431</v>
      </c>
      <c r="G64" s="49">
        <v>7345</v>
      </c>
      <c r="H64" s="49">
        <v>256</v>
      </c>
      <c r="I64" s="64">
        <v>8</v>
      </c>
    </row>
    <row r="65" spans="1:9" ht="14.25" thickBot="1">
      <c r="A65" s="164"/>
      <c r="B65" s="130"/>
      <c r="C65" s="119" t="s">
        <v>71</v>
      </c>
      <c r="D65" s="50">
        <f aca="true" t="shared" si="19" ref="D65:I65">D64/D63</f>
        <v>0.010422906433449144</v>
      </c>
      <c r="E65" s="50">
        <f t="shared" si="19"/>
        <v>0.02635677488918174</v>
      </c>
      <c r="F65" s="50">
        <f t="shared" si="19"/>
        <v>0.051635318078351505</v>
      </c>
      <c r="G65" s="50">
        <f t="shared" si="19"/>
        <v>0.8799568707319996</v>
      </c>
      <c r="H65" s="50">
        <f t="shared" si="19"/>
        <v>0.030669701689229664</v>
      </c>
      <c r="I65" s="66">
        <f t="shared" si="19"/>
        <v>0.000958428177788427</v>
      </c>
    </row>
    <row r="66" spans="1:9" ht="13.5">
      <c r="A66" s="164"/>
      <c r="B66" s="131" t="s">
        <v>9</v>
      </c>
      <c r="C66" s="117" t="s">
        <v>69</v>
      </c>
      <c r="D66" s="51">
        <v>8411</v>
      </c>
      <c r="E66" s="51">
        <v>8411</v>
      </c>
      <c r="F66" s="51">
        <v>8411</v>
      </c>
      <c r="G66" s="51">
        <v>8411</v>
      </c>
      <c r="H66" s="51">
        <v>8411</v>
      </c>
      <c r="I66" s="104">
        <v>8411</v>
      </c>
    </row>
    <row r="67" spans="1:9" ht="13.5">
      <c r="A67" s="164"/>
      <c r="B67" s="129"/>
      <c r="C67" s="118" t="s">
        <v>70</v>
      </c>
      <c r="D67" s="49">
        <v>64</v>
      </c>
      <c r="E67" s="49">
        <v>248</v>
      </c>
      <c r="F67" s="49">
        <v>404</v>
      </c>
      <c r="G67" s="49">
        <v>7501</v>
      </c>
      <c r="H67" s="49">
        <v>188</v>
      </c>
      <c r="I67" s="64">
        <v>6</v>
      </c>
    </row>
    <row r="68" spans="1:9" ht="14.25" thickBot="1">
      <c r="A68" s="164"/>
      <c r="B68" s="132"/>
      <c r="C68" s="119" t="s">
        <v>71</v>
      </c>
      <c r="D68" s="52">
        <f aca="true" t="shared" si="20" ref="D68:I68">D67/D66</f>
        <v>0.007609083343240994</v>
      </c>
      <c r="E68" s="52">
        <f t="shared" si="20"/>
        <v>0.029485197955058853</v>
      </c>
      <c r="F68" s="52">
        <f t="shared" si="20"/>
        <v>0.048032338604208774</v>
      </c>
      <c r="G68" s="52">
        <f t="shared" si="20"/>
        <v>0.8918083462132921</v>
      </c>
      <c r="H68" s="52">
        <f t="shared" si="20"/>
        <v>0.02235168232077042</v>
      </c>
      <c r="I68" s="65">
        <f t="shared" si="20"/>
        <v>0.0007133515634288432</v>
      </c>
    </row>
    <row r="69" spans="1:9" ht="13.5">
      <c r="A69" s="164"/>
      <c r="B69" s="128" t="s">
        <v>10</v>
      </c>
      <c r="C69" s="117" t="s">
        <v>69</v>
      </c>
      <c r="D69" s="48">
        <v>6007</v>
      </c>
      <c r="E69" s="48">
        <v>6007</v>
      </c>
      <c r="F69" s="48">
        <v>6007</v>
      </c>
      <c r="G69" s="48">
        <v>6007</v>
      </c>
      <c r="H69" s="48">
        <v>6007</v>
      </c>
      <c r="I69" s="109">
        <v>6007</v>
      </c>
    </row>
    <row r="70" spans="1:9" ht="13.5">
      <c r="A70" s="164"/>
      <c r="B70" s="129"/>
      <c r="C70" s="118" t="s">
        <v>70</v>
      </c>
      <c r="D70" s="49">
        <v>60</v>
      </c>
      <c r="E70" s="49">
        <v>183</v>
      </c>
      <c r="F70" s="49">
        <v>299</v>
      </c>
      <c r="G70" s="49">
        <v>5330</v>
      </c>
      <c r="H70" s="49">
        <v>127</v>
      </c>
      <c r="I70" s="64">
        <v>8</v>
      </c>
    </row>
    <row r="71" spans="1:9" ht="14.25" thickBot="1">
      <c r="A71" s="164"/>
      <c r="B71" s="130"/>
      <c r="C71" s="119" t="s">
        <v>71</v>
      </c>
      <c r="D71" s="50">
        <f aca="true" t="shared" si="21" ref="D71:I71">D70/D69</f>
        <v>0.00998834692858332</v>
      </c>
      <c r="E71" s="50">
        <f t="shared" si="21"/>
        <v>0.030464458132179125</v>
      </c>
      <c r="F71" s="50">
        <f t="shared" si="21"/>
        <v>0.04977526219410688</v>
      </c>
      <c r="G71" s="50">
        <f t="shared" si="21"/>
        <v>0.8872981521558182</v>
      </c>
      <c r="H71" s="50">
        <f t="shared" si="21"/>
        <v>0.021142000998834693</v>
      </c>
      <c r="I71" s="66">
        <f t="shared" si="21"/>
        <v>0.001331779590477776</v>
      </c>
    </row>
    <row r="72" spans="1:9" ht="13.5">
      <c r="A72" s="164"/>
      <c r="B72" s="131" t="s">
        <v>11</v>
      </c>
      <c r="C72" s="117" t="s">
        <v>69</v>
      </c>
      <c r="D72" s="51">
        <v>5852</v>
      </c>
      <c r="E72" s="51">
        <v>5852</v>
      </c>
      <c r="F72" s="51">
        <v>5852</v>
      </c>
      <c r="G72" s="51">
        <v>5852</v>
      </c>
      <c r="H72" s="51">
        <v>5852</v>
      </c>
      <c r="I72" s="104">
        <v>5852</v>
      </c>
    </row>
    <row r="73" spans="1:9" ht="13.5">
      <c r="A73" s="164"/>
      <c r="B73" s="129"/>
      <c r="C73" s="118" t="s">
        <v>70</v>
      </c>
      <c r="D73" s="49">
        <v>49</v>
      </c>
      <c r="E73" s="49">
        <v>121</v>
      </c>
      <c r="F73" s="49">
        <v>280</v>
      </c>
      <c r="G73" s="49">
        <v>5293</v>
      </c>
      <c r="H73" s="49">
        <v>106</v>
      </c>
      <c r="I73" s="64">
        <v>3</v>
      </c>
    </row>
    <row r="74" spans="1:9" ht="14.25" thickBot="1">
      <c r="A74" s="164"/>
      <c r="B74" s="132"/>
      <c r="C74" s="119" t="s">
        <v>71</v>
      </c>
      <c r="D74" s="52">
        <f aca="true" t="shared" si="22" ref="D74:I74">D73/D72</f>
        <v>0.008373205741626795</v>
      </c>
      <c r="E74" s="52">
        <f t="shared" si="22"/>
        <v>0.020676691729323307</v>
      </c>
      <c r="F74" s="52">
        <f t="shared" si="22"/>
        <v>0.04784688995215311</v>
      </c>
      <c r="G74" s="52">
        <f t="shared" si="22"/>
        <v>0.9044771018455229</v>
      </c>
      <c r="H74" s="52">
        <f t="shared" si="22"/>
        <v>0.018113465481886533</v>
      </c>
      <c r="I74" s="65">
        <f t="shared" si="22"/>
        <v>0.0005126452494873548</v>
      </c>
    </row>
    <row r="75" spans="1:9" ht="13.5">
      <c r="A75" s="164"/>
      <c r="B75" s="128" t="s">
        <v>12</v>
      </c>
      <c r="C75" s="117" t="s">
        <v>69</v>
      </c>
      <c r="D75" s="48">
        <v>5792</v>
      </c>
      <c r="E75" s="48">
        <v>5792</v>
      </c>
      <c r="F75" s="48">
        <v>5792</v>
      </c>
      <c r="G75" s="48">
        <v>5792</v>
      </c>
      <c r="H75" s="48">
        <v>5792</v>
      </c>
      <c r="I75" s="109">
        <v>5792</v>
      </c>
    </row>
    <row r="76" spans="1:9" ht="13.5">
      <c r="A76" s="164"/>
      <c r="B76" s="129"/>
      <c r="C76" s="118" t="s">
        <v>70</v>
      </c>
      <c r="D76" s="49">
        <v>55</v>
      </c>
      <c r="E76" s="49">
        <v>158</v>
      </c>
      <c r="F76" s="49">
        <v>273</v>
      </c>
      <c r="G76" s="49">
        <v>5225</v>
      </c>
      <c r="H76" s="49">
        <v>76</v>
      </c>
      <c r="I76" s="64">
        <v>5</v>
      </c>
    </row>
    <row r="77" spans="1:9" ht="14.25" thickBot="1">
      <c r="A77" s="165"/>
      <c r="B77" s="175"/>
      <c r="C77" s="120" t="s">
        <v>71</v>
      </c>
      <c r="D77" s="68">
        <f aca="true" t="shared" si="23" ref="D77:I77">D76/D75</f>
        <v>0.00949585635359116</v>
      </c>
      <c r="E77" s="68">
        <f t="shared" si="23"/>
        <v>0.027279005524861878</v>
      </c>
      <c r="F77" s="68">
        <f t="shared" si="23"/>
        <v>0.04713397790055249</v>
      </c>
      <c r="G77" s="68">
        <f t="shared" si="23"/>
        <v>0.9021063535911602</v>
      </c>
      <c r="H77" s="68">
        <f t="shared" si="23"/>
        <v>0.013121546961325966</v>
      </c>
      <c r="I77" s="69">
        <f t="shared" si="23"/>
        <v>0.0008632596685082873</v>
      </c>
    </row>
    <row r="78" ht="14.25" thickTop="1"/>
  </sheetData>
  <sheetProtection/>
  <mergeCells count="29">
    <mergeCell ref="B22:B24"/>
    <mergeCell ref="A40:A41"/>
    <mergeCell ref="A1:I1"/>
    <mergeCell ref="A2:A3"/>
    <mergeCell ref="A4:A39"/>
    <mergeCell ref="B4:B6"/>
    <mergeCell ref="B7:B9"/>
    <mergeCell ref="B10:B12"/>
    <mergeCell ref="B13:B15"/>
    <mergeCell ref="B16:B18"/>
    <mergeCell ref="B19:B21"/>
    <mergeCell ref="B57:B59"/>
    <mergeCell ref="B60:B62"/>
    <mergeCell ref="B63:B65"/>
    <mergeCell ref="B25:B27"/>
    <mergeCell ref="B28:B30"/>
    <mergeCell ref="B31:B33"/>
    <mergeCell ref="B34:B36"/>
    <mergeCell ref="B37:B39"/>
    <mergeCell ref="B66:B68"/>
    <mergeCell ref="B69:B71"/>
    <mergeCell ref="B72:B74"/>
    <mergeCell ref="A42:A77"/>
    <mergeCell ref="B42:B44"/>
    <mergeCell ref="B45:B47"/>
    <mergeCell ref="B48:B50"/>
    <mergeCell ref="B51:B53"/>
    <mergeCell ref="B54:B56"/>
    <mergeCell ref="B75:B77"/>
  </mergeCells>
  <printOptions gridLines="1"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2"/>
  <headerFooter alignWithMargins="0">
    <oddHeader>&amp;C&amp;20平成29年度小中高肥満度別集計表</oddHeader>
    <oddFooter>&amp;R　　　&amp;D</oddFooter>
  </headerFooter>
  <rowBreaks count="1" manualBreakCount="1">
    <brk id="39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2018-01-12T10:34:10Z</cp:lastPrinted>
  <dcterms:created xsi:type="dcterms:W3CDTF">2001-10-03T04:34:44Z</dcterms:created>
  <dcterms:modified xsi:type="dcterms:W3CDTF">2018-01-12T10:34:43Z</dcterms:modified>
  <cp:category/>
  <cp:version/>
  <cp:contentType/>
  <cp:contentStatus/>
</cp:coreProperties>
</file>