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6320" windowHeight="4830" tabRatio="776" activeTab="3"/>
  </bookViews>
  <sheets>
    <sheet name="高等学校" sheetId="1" r:id="rId1"/>
    <sheet name="中学校" sheetId="2" r:id="rId2"/>
    <sheet name="小学校" sheetId="3" r:id="rId3"/>
    <sheet name="年度比較" sheetId="4" r:id="rId4"/>
    <sheet name="肥満度" sheetId="5" r:id="rId5"/>
  </sheets>
  <definedNames>
    <definedName name="_xlnm.Print_Area" localSheetId="0">'高等学校'!$A$1:$P$21</definedName>
    <definedName name="_xlnm.Print_Area" localSheetId="2">'小学校'!$A$1:$O$39</definedName>
    <definedName name="_xlnm.Print_Area" localSheetId="1">'中学校'!$A$1:$P$21</definedName>
    <definedName name="_xlnm.Print_Titles" localSheetId="3">'年度比較'!$2:$3</definedName>
    <definedName name="_xlnm.Print_Titles" localSheetId="4">'肥満度'!$2:$3</definedName>
  </definedNames>
  <calcPr fullCalcOnLoad="1"/>
</workbook>
</file>

<file path=xl/sharedStrings.xml><?xml version="1.0" encoding="utf-8"?>
<sst xmlns="http://schemas.openxmlformats.org/spreadsheetml/2006/main" count="518" uniqueCount="114">
  <si>
    <t>得点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</si>
  <si>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</si>
  <si>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</si>
  <si>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</si>
  <si>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</si>
  <si>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</si>
  <si>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</si>
  <si>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</si>
  <si>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</si>
  <si>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</si>
  <si>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高校１年</t>
  </si>
  <si>
    <t>高校２年</t>
  </si>
  <si>
    <t>高校３年</t>
  </si>
  <si>
    <t>座高</t>
  </si>
  <si>
    <t>ｿﾌﾄﾎﾞｰﾙ投げ</t>
  </si>
  <si>
    <t>得点</t>
  </si>
  <si>
    <t>標本数</t>
  </si>
  <si>
    <t>２年</t>
  </si>
  <si>
    <t>平均値</t>
  </si>
  <si>
    <t>３年</t>
  </si>
  <si>
    <t>４年</t>
  </si>
  <si>
    <t>５年</t>
  </si>
  <si>
    <t>６年</t>
  </si>
  <si>
    <t>身長</t>
  </si>
  <si>
    <t>体重</t>
  </si>
  <si>
    <t>座高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</si>
  <si>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</si>
  <si>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</si>
  <si>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</si>
  <si>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</si>
  <si>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</si>
  <si>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</si>
  <si>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</si>
  <si>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</si>
  <si>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</si>
  <si>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</si>
  <si>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</si>
  <si>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</si>
  <si>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性別</t>
  </si>
  <si>
    <t>群馬県小学校</t>
  </si>
  <si>
    <t>群馬県高等学校</t>
  </si>
  <si>
    <t>ﾊﾝﾄﾞﾎﾞｰﾙ投げ</t>
  </si>
  <si>
    <t>身長</t>
  </si>
  <si>
    <t>体重</t>
  </si>
  <si>
    <t>(cm)</t>
  </si>
  <si>
    <t>(kg)</t>
  </si>
  <si>
    <t>(cm)</t>
  </si>
  <si>
    <t>(cm)</t>
  </si>
  <si>
    <t>(m)</t>
  </si>
  <si>
    <t>（点）</t>
  </si>
  <si>
    <t>１年</t>
  </si>
  <si>
    <t>１年</t>
  </si>
  <si>
    <t>持久走</t>
  </si>
  <si>
    <t>（点）</t>
  </si>
  <si>
    <t>握力</t>
  </si>
  <si>
    <t>(回)</t>
  </si>
  <si>
    <t>(点)</t>
  </si>
  <si>
    <t>(秒)</t>
  </si>
  <si>
    <t>標本数</t>
  </si>
  <si>
    <t>標準偏差</t>
  </si>
  <si>
    <t>持久走</t>
  </si>
  <si>
    <t>年度比較</t>
  </si>
  <si>
    <t>性別</t>
  </si>
  <si>
    <t>学年</t>
  </si>
  <si>
    <t>差</t>
  </si>
  <si>
    <t>上体　　　起こし</t>
  </si>
  <si>
    <t>上体　　　起こし</t>
  </si>
  <si>
    <t>反復　　　横とび</t>
  </si>
  <si>
    <t>反復　　　横とび</t>
  </si>
  <si>
    <t>20m　　　　ｼｬﾄﾙﾗﾝ</t>
  </si>
  <si>
    <t>20m　　　　ｼｬﾄﾙﾗﾝ</t>
  </si>
  <si>
    <t>種目</t>
  </si>
  <si>
    <t>学年</t>
  </si>
  <si>
    <t>群馬県中学校</t>
  </si>
  <si>
    <t>性別</t>
  </si>
  <si>
    <t>ﾊﾝﾄﾞﾎﾞｰﾙ投げ</t>
  </si>
  <si>
    <t>50m走</t>
  </si>
  <si>
    <t>上体　　　起こし</t>
  </si>
  <si>
    <t>反復　　　横とび</t>
  </si>
  <si>
    <t>上体　　起こし</t>
  </si>
  <si>
    <t>長座　　体前屈</t>
  </si>
  <si>
    <t>反復　　横とび</t>
  </si>
  <si>
    <t>20m　　　ｼｬﾄﾙﾗﾝ</t>
  </si>
  <si>
    <t>長座　　　体前屈</t>
  </si>
  <si>
    <t>長座　　　体前屈</t>
  </si>
  <si>
    <t>立ち　　　幅とび</t>
  </si>
  <si>
    <t>立ち　　　幅とび</t>
  </si>
  <si>
    <t>立ち　　幅とび</t>
  </si>
  <si>
    <t>男　　　　　　　　　　子</t>
  </si>
  <si>
    <t>女　　　　　　　　　　子</t>
  </si>
  <si>
    <t>男　　　　　子</t>
  </si>
  <si>
    <t>女　　　　　子</t>
  </si>
  <si>
    <t>男　　子</t>
  </si>
  <si>
    <t>女　　子</t>
  </si>
  <si>
    <t>２７年</t>
  </si>
  <si>
    <t>２８年</t>
  </si>
  <si>
    <t>平成２８年度新体力テスト集計結果</t>
  </si>
  <si>
    <t>※第1～4学年は抽出校30校（全学年全児童対象）と任意提出校のデータです。第5・6学年は悉皆調査によるデータです。</t>
  </si>
  <si>
    <t>※平成27年度のデータは、小学校30校（各学年男女各12名）・中学校20校（各学年男女各18名）・高等学校15校（各学年男女24名）の抽出校のデータです。
※平成28年度のデータは、小学校1～4学年は抽出校30校（全学年全児童対象）並びに任意提出校のデータです。
　　　　　　　　　　　　小学校5・6年、中学校全学年、高等学校全学年は悉皆調査によるデータです。</t>
  </si>
  <si>
    <t>※平成28年度より、高等学校は悉皆調査によるデータです。</t>
  </si>
  <si>
    <t>※平成28年度より、中学校は悉皆調査によるデータです。</t>
  </si>
  <si>
    <t>・・・</t>
  </si>
  <si>
    <t>標本数</t>
  </si>
  <si>
    <t>分布人数</t>
  </si>
  <si>
    <t>分布率</t>
  </si>
  <si>
    <t>肥満度</t>
  </si>
  <si>
    <t>高度肥満</t>
  </si>
  <si>
    <t>中等度肥満</t>
  </si>
  <si>
    <t>軽度肥満</t>
  </si>
  <si>
    <t>正常</t>
  </si>
  <si>
    <t>やせすぎ</t>
  </si>
  <si>
    <t>高度のやせ</t>
  </si>
  <si>
    <t>(％）</t>
  </si>
  <si>
    <t>小学校1～4学年は抽出校30校（全学年全児童対象）並びに任意提出校のデータです。
小学校5・6年、中学校全学年、高等学校全学年は悉皆調査によるデータです。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</si>
</sst>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  <numFmt numFmtId="183" formatCode="0.00;[Red]0.00"/>
    <numFmt numFmtId="184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48"/>
      <name val="ＭＳ ゴシック"/>
      <family val="3"/>
    </font>
    <font>
      <b/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FF"/>
      <name val="ＭＳ ゴシック"/>
      <family val="3"/>
    </font>
    <font>
      <sz val="11"/>
      <color rgb="FFFF0000"/>
      <name val="ＭＳ ゴシック"/>
      <family val="3"/>
    </font>
    <font>
      <b/>
      <sz val="11"/>
      <color rgb="FF3333FF"/>
      <name val="ＭＳ ゴシック"/>
      <family val="3"/>
    </font>
    <font>
      <b/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right" vertical="top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right" vertical="top" wrapText="1"/>
    </xf>
    <xf numFmtId="2" fontId="48" fillId="0" borderId="10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49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48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2" fontId="48" fillId="0" borderId="32" xfId="0" applyNumberFormat="1" applyFont="1" applyBorder="1" applyAlignment="1">
      <alignment/>
    </xf>
    <xf numFmtId="2" fontId="48" fillId="0" borderId="14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" fontId="5" fillId="0" borderId="33" xfId="0" applyNumberFormat="1" applyFont="1" applyBorder="1" applyAlignment="1">
      <alignment/>
    </xf>
    <xf numFmtId="2" fontId="49" fillId="0" borderId="33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2" fontId="5" fillId="0" borderId="34" xfId="0" applyNumberFormat="1" applyFont="1" applyBorder="1" applyAlignment="1">
      <alignment/>
    </xf>
    <xf numFmtId="2" fontId="49" fillId="0" borderId="34" xfId="0" applyNumberFormat="1" applyFont="1" applyBorder="1" applyAlignment="1">
      <alignment/>
    </xf>
    <xf numFmtId="2" fontId="49" fillId="0" borderId="33" xfId="0" applyNumberFormat="1" applyFont="1" applyBorder="1" applyAlignment="1">
      <alignment/>
    </xf>
    <xf numFmtId="2" fontId="48" fillId="0" borderId="31" xfId="0" applyNumberFormat="1" applyFont="1" applyBorder="1" applyAlignment="1">
      <alignment/>
    </xf>
    <xf numFmtId="2" fontId="48" fillId="0" borderId="1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horizontal="center" vertical="top"/>
    </xf>
    <xf numFmtId="0" fontId="5" fillId="7" borderId="22" xfId="0" applyFont="1" applyFill="1" applyBorder="1" applyAlignment="1">
      <alignment horizontal="center" vertical="center"/>
    </xf>
    <xf numFmtId="0" fontId="5" fillId="7" borderId="14" xfId="0" applyNumberFormat="1" applyFont="1" applyFill="1" applyBorder="1" applyAlignment="1">
      <alignment/>
    </xf>
    <xf numFmtId="0" fontId="5" fillId="7" borderId="2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/>
    </xf>
    <xf numFmtId="0" fontId="5" fillId="7" borderId="24" xfId="0" applyFont="1" applyFill="1" applyBorder="1" applyAlignment="1">
      <alignment horizontal="center" vertical="center"/>
    </xf>
    <xf numFmtId="0" fontId="5" fillId="7" borderId="31" xfId="0" applyNumberFormat="1" applyFont="1" applyFill="1" applyBorder="1" applyAlignment="1">
      <alignment/>
    </xf>
    <xf numFmtId="0" fontId="5" fillId="7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0" fontId="50" fillId="7" borderId="12" xfId="0" applyNumberFormat="1" applyFont="1" applyFill="1" applyBorder="1" applyAlignment="1">
      <alignment/>
    </xf>
    <xf numFmtId="10" fontId="50" fillId="7" borderId="33" xfId="0" applyNumberFormat="1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0" fontId="50" fillId="32" borderId="12" xfId="0" applyNumberFormat="1" applyFont="1" applyFill="1" applyBorder="1" applyAlignment="1">
      <alignment/>
    </xf>
    <xf numFmtId="0" fontId="5" fillId="32" borderId="31" xfId="0" applyNumberFormat="1" applyFont="1" applyFill="1" applyBorder="1" applyAlignment="1">
      <alignment/>
    </xf>
    <xf numFmtId="10" fontId="50" fillId="32" borderId="33" xfId="0" applyNumberFormat="1" applyFont="1" applyFill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7" borderId="42" xfId="0" applyNumberFormat="1" applyFont="1" applyFill="1" applyBorder="1" applyAlignment="1">
      <alignment/>
    </xf>
    <xf numFmtId="0" fontId="5" fillId="7" borderId="42" xfId="0" applyFont="1" applyFill="1" applyBorder="1" applyAlignment="1">
      <alignment/>
    </xf>
    <xf numFmtId="10" fontId="50" fillId="7" borderId="43" xfId="0" applyNumberFormat="1" applyFont="1" applyFill="1" applyBorder="1" applyAlignment="1">
      <alignment/>
    </xf>
    <xf numFmtId="0" fontId="5" fillId="7" borderId="44" xfId="0" applyNumberFormat="1" applyFont="1" applyFill="1" applyBorder="1" applyAlignment="1">
      <alignment/>
    </xf>
    <xf numFmtId="10" fontId="50" fillId="7" borderId="41" xfId="0" applyNumberFormat="1" applyFont="1" applyFill="1" applyBorder="1" applyAlignment="1">
      <alignment/>
    </xf>
    <xf numFmtId="0" fontId="5" fillId="7" borderId="45" xfId="0" applyNumberFormat="1" applyFont="1" applyFill="1" applyBorder="1" applyAlignment="1">
      <alignment/>
    </xf>
    <xf numFmtId="0" fontId="5" fillId="0" borderId="45" xfId="0" applyNumberFormat="1" applyFont="1" applyBorder="1" applyAlignment="1">
      <alignment/>
    </xf>
    <xf numFmtId="0" fontId="5" fillId="0" borderId="42" xfId="0" applyFont="1" applyBorder="1" applyAlignment="1">
      <alignment/>
    </xf>
    <xf numFmtId="10" fontId="50" fillId="0" borderId="43" xfId="0" applyNumberFormat="1" applyFont="1" applyBorder="1" applyAlignment="1">
      <alignment/>
    </xf>
    <xf numFmtId="0" fontId="5" fillId="0" borderId="44" xfId="0" applyNumberFormat="1" applyFont="1" applyBorder="1" applyAlignment="1">
      <alignment/>
    </xf>
    <xf numFmtId="10" fontId="50" fillId="0" borderId="41" xfId="0" applyNumberFormat="1" applyFont="1" applyBorder="1" applyAlignment="1">
      <alignment/>
    </xf>
    <xf numFmtId="0" fontId="5" fillId="0" borderId="46" xfId="0" applyFont="1" applyBorder="1" applyAlignment="1">
      <alignment horizontal="center" vertical="center"/>
    </xf>
    <xf numFmtId="10" fontId="50" fillId="32" borderId="47" xfId="0" applyNumberFormat="1" applyFont="1" applyFill="1" applyBorder="1" applyAlignment="1">
      <alignment/>
    </xf>
    <xf numFmtId="10" fontId="50" fillId="0" borderId="48" xfId="0" applyNumberFormat="1" applyFont="1" applyBorder="1" applyAlignment="1">
      <alignment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1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5" fillId="0" borderId="58" xfId="0" applyFont="1" applyBorder="1" applyAlignment="1">
      <alignment vertical="center" textRotation="255"/>
    </xf>
    <xf numFmtId="0" fontId="5" fillId="0" borderId="59" xfId="0" applyFont="1" applyBorder="1" applyAlignment="1">
      <alignment vertical="center" textRotation="255"/>
    </xf>
    <xf numFmtId="0" fontId="5" fillId="0" borderId="60" xfId="0" applyFont="1" applyBorder="1" applyAlignment="1">
      <alignment vertical="center" textRotation="255"/>
    </xf>
    <xf numFmtId="0" fontId="5" fillId="0" borderId="63" xfId="0" applyFont="1" applyBorder="1" applyAlignment="1">
      <alignment vertical="center" textRotation="255"/>
    </xf>
    <xf numFmtId="0" fontId="5" fillId="0" borderId="64" xfId="0" applyFont="1" applyBorder="1" applyAlignment="1">
      <alignment vertical="center" textRotation="255"/>
    </xf>
    <xf numFmtId="0" fontId="5" fillId="0" borderId="65" xfId="0" applyFont="1" applyBorder="1" applyAlignment="1">
      <alignment vertical="center" textRotation="255"/>
    </xf>
    <xf numFmtId="0" fontId="0" fillId="7" borderId="50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62" xfId="0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28575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704850" y="714375"/>
          <a:ext cx="1600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41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704850" y="7543800"/>
          <a:ext cx="1600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6" width="9.375" style="1" customWidth="1"/>
    <col min="17" max="16384" width="9.00390625" style="1" customWidth="1"/>
  </cols>
  <sheetData>
    <row r="1" spans="1:15" ht="24" customHeight="1" thickBot="1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2" t="s">
        <v>40</v>
      </c>
    </row>
    <row r="2" spans="1:16" s="3" customFormat="1" ht="27" customHeight="1">
      <c r="A2" s="117" t="s">
        <v>38</v>
      </c>
      <c r="B2" s="39"/>
      <c r="C2" s="34" t="s">
        <v>71</v>
      </c>
      <c r="D2" s="28" t="s">
        <v>23</v>
      </c>
      <c r="E2" s="17" t="s">
        <v>24</v>
      </c>
      <c r="F2" s="17" t="s">
        <v>25</v>
      </c>
      <c r="G2" s="17" t="s">
        <v>26</v>
      </c>
      <c r="H2" s="18" t="s">
        <v>66</v>
      </c>
      <c r="I2" s="18" t="s">
        <v>83</v>
      </c>
      <c r="J2" s="18" t="s">
        <v>68</v>
      </c>
      <c r="K2" s="18" t="s">
        <v>70</v>
      </c>
      <c r="L2" s="17" t="s">
        <v>52</v>
      </c>
      <c r="M2" s="17" t="s">
        <v>27</v>
      </c>
      <c r="N2" s="18" t="s">
        <v>85</v>
      </c>
      <c r="O2" s="17" t="s">
        <v>41</v>
      </c>
      <c r="P2" s="19" t="s">
        <v>0</v>
      </c>
    </row>
    <row r="3" spans="1:16" s="3" customFormat="1" ht="18.75" customHeight="1" thickBot="1">
      <c r="A3" s="118"/>
      <c r="B3" s="40" t="s">
        <v>72</v>
      </c>
      <c r="C3" s="35"/>
      <c r="D3" s="29" t="s">
        <v>28</v>
      </c>
      <c r="E3" s="24" t="s">
        <v>29</v>
      </c>
      <c r="F3" s="24" t="s">
        <v>28</v>
      </c>
      <c r="G3" s="24" t="s">
        <v>29</v>
      </c>
      <c r="H3" s="24" t="s">
        <v>30</v>
      </c>
      <c r="I3" s="24" t="s">
        <v>28</v>
      </c>
      <c r="J3" s="24" t="s">
        <v>31</v>
      </c>
      <c r="K3" s="24" t="s">
        <v>30</v>
      </c>
      <c r="L3" s="24" t="s">
        <v>32</v>
      </c>
      <c r="M3" s="24" t="s">
        <v>32</v>
      </c>
      <c r="N3" s="24" t="s">
        <v>28</v>
      </c>
      <c r="O3" s="24" t="s">
        <v>33</v>
      </c>
      <c r="P3" s="25" t="s">
        <v>31</v>
      </c>
    </row>
    <row r="4" spans="1:16" s="3" customFormat="1" ht="13.5" customHeight="1">
      <c r="A4" s="119" t="s">
        <v>92</v>
      </c>
      <c r="B4" s="112" t="s">
        <v>35</v>
      </c>
      <c r="C4" s="36" t="s">
        <v>34</v>
      </c>
      <c r="D4" s="30">
        <v>6737</v>
      </c>
      <c r="E4" s="26">
        <v>6690</v>
      </c>
      <c r="F4" s="26"/>
      <c r="G4" s="26">
        <v>6784</v>
      </c>
      <c r="H4" s="26">
        <v>6770</v>
      </c>
      <c r="I4" s="26">
        <v>6777</v>
      </c>
      <c r="J4" s="26">
        <v>6730</v>
      </c>
      <c r="K4" s="26">
        <v>3559</v>
      </c>
      <c r="L4" s="26">
        <v>4311</v>
      </c>
      <c r="M4" s="26">
        <v>6707</v>
      </c>
      <c r="N4" s="26">
        <v>6734</v>
      </c>
      <c r="O4" s="26">
        <v>6746</v>
      </c>
      <c r="P4" s="27">
        <v>6617</v>
      </c>
    </row>
    <row r="5" spans="1:16" s="3" customFormat="1" ht="13.5" customHeight="1">
      <c r="A5" s="120"/>
      <c r="B5" s="110"/>
      <c r="C5" s="37" t="s">
        <v>36</v>
      </c>
      <c r="D5" s="31">
        <v>167.82</v>
      </c>
      <c r="E5" s="5">
        <v>58.51</v>
      </c>
      <c r="F5" s="5"/>
      <c r="G5" s="5">
        <v>37.19</v>
      </c>
      <c r="H5" s="5">
        <v>29.55</v>
      </c>
      <c r="I5" s="5">
        <v>47.5</v>
      </c>
      <c r="J5" s="5">
        <v>56.5</v>
      </c>
      <c r="K5" s="5">
        <v>88.49</v>
      </c>
      <c r="L5" s="5">
        <v>378.25</v>
      </c>
      <c r="M5" s="5">
        <v>7.42</v>
      </c>
      <c r="N5" s="5">
        <v>216.9</v>
      </c>
      <c r="O5" s="5">
        <v>24.18</v>
      </c>
      <c r="P5" s="21">
        <v>50.82</v>
      </c>
    </row>
    <row r="6" spans="1:16" s="3" customFormat="1" ht="13.5" customHeight="1">
      <c r="A6" s="120"/>
      <c r="B6" s="113"/>
      <c r="C6" s="37" t="s">
        <v>37</v>
      </c>
      <c r="D6" s="31">
        <v>5.92</v>
      </c>
      <c r="E6" s="5">
        <v>10.23</v>
      </c>
      <c r="F6" s="5"/>
      <c r="G6" s="5">
        <v>6.98</v>
      </c>
      <c r="H6" s="5">
        <v>5.74</v>
      </c>
      <c r="I6" s="5">
        <v>10.78</v>
      </c>
      <c r="J6" s="5">
        <v>6.26</v>
      </c>
      <c r="K6" s="5">
        <v>23.39</v>
      </c>
      <c r="L6" s="5">
        <v>54.36</v>
      </c>
      <c r="M6" s="5">
        <v>0.58</v>
      </c>
      <c r="N6" s="5">
        <v>23.49</v>
      </c>
      <c r="O6" s="5">
        <v>5.7</v>
      </c>
      <c r="P6" s="21">
        <v>10.06</v>
      </c>
    </row>
    <row r="7" spans="1:16" s="3" customFormat="1" ht="13.5" customHeight="1">
      <c r="A7" s="120"/>
      <c r="B7" s="109" t="s">
        <v>17</v>
      </c>
      <c r="C7" s="37" t="s">
        <v>34</v>
      </c>
      <c r="D7" s="32">
        <v>6670</v>
      </c>
      <c r="E7" s="4">
        <v>6611</v>
      </c>
      <c r="F7" s="4"/>
      <c r="G7" s="4">
        <v>6735</v>
      </c>
      <c r="H7" s="4">
        <v>6706</v>
      </c>
      <c r="I7" s="4">
        <v>6713</v>
      </c>
      <c r="J7" s="4">
        <v>6681</v>
      </c>
      <c r="K7" s="4">
        <v>3544</v>
      </c>
      <c r="L7" s="4">
        <v>4291</v>
      </c>
      <c r="M7" s="4">
        <v>6618</v>
      </c>
      <c r="N7" s="4">
        <v>6660</v>
      </c>
      <c r="O7" s="4">
        <v>6665</v>
      </c>
      <c r="P7" s="20">
        <v>6528</v>
      </c>
    </row>
    <row r="8" spans="1:16" s="3" customFormat="1" ht="13.5" customHeight="1">
      <c r="A8" s="120"/>
      <c r="B8" s="110"/>
      <c r="C8" s="37" t="s">
        <v>36</v>
      </c>
      <c r="D8" s="31">
        <v>169.43</v>
      </c>
      <c r="E8" s="5">
        <v>60.21</v>
      </c>
      <c r="F8" s="5"/>
      <c r="G8" s="5">
        <v>39.55</v>
      </c>
      <c r="H8" s="5">
        <v>30.75</v>
      </c>
      <c r="I8" s="5">
        <v>48.9</v>
      </c>
      <c r="J8" s="5">
        <v>57.61</v>
      </c>
      <c r="K8" s="5">
        <v>94.33</v>
      </c>
      <c r="L8" s="5">
        <v>369.99</v>
      </c>
      <c r="M8" s="5">
        <v>7.27</v>
      </c>
      <c r="N8" s="5">
        <v>221.61</v>
      </c>
      <c r="O8" s="5">
        <v>25.51</v>
      </c>
      <c r="P8" s="21">
        <v>54</v>
      </c>
    </row>
    <row r="9" spans="1:16" s="3" customFormat="1" ht="13.5" customHeight="1">
      <c r="A9" s="120"/>
      <c r="B9" s="113"/>
      <c r="C9" s="37" t="s">
        <v>37</v>
      </c>
      <c r="D9" s="31">
        <v>5.8</v>
      </c>
      <c r="E9" s="5">
        <v>9.4</v>
      </c>
      <c r="F9" s="5"/>
      <c r="G9" s="5">
        <v>7.17</v>
      </c>
      <c r="H9" s="5">
        <v>5.82</v>
      </c>
      <c r="I9" s="5">
        <v>11.05</v>
      </c>
      <c r="J9" s="5">
        <v>6.21</v>
      </c>
      <c r="K9" s="5">
        <v>25.21</v>
      </c>
      <c r="L9" s="5">
        <v>55.64</v>
      </c>
      <c r="M9" s="5">
        <v>0.56</v>
      </c>
      <c r="N9" s="5">
        <v>23.42</v>
      </c>
      <c r="O9" s="5">
        <v>5.99</v>
      </c>
      <c r="P9" s="21">
        <v>10.47</v>
      </c>
    </row>
    <row r="10" spans="1:16" s="3" customFormat="1" ht="13.5" customHeight="1">
      <c r="A10" s="120"/>
      <c r="B10" s="109" t="s">
        <v>19</v>
      </c>
      <c r="C10" s="37" t="s">
        <v>34</v>
      </c>
      <c r="D10" s="32">
        <v>6480</v>
      </c>
      <c r="E10" s="4">
        <v>6429</v>
      </c>
      <c r="F10" s="4"/>
      <c r="G10" s="4">
        <v>6596</v>
      </c>
      <c r="H10" s="4">
        <v>6575</v>
      </c>
      <c r="I10" s="4">
        <v>6584</v>
      </c>
      <c r="J10" s="4">
        <v>6515</v>
      </c>
      <c r="K10" s="4">
        <v>3386</v>
      </c>
      <c r="L10" s="4">
        <v>4267</v>
      </c>
      <c r="M10" s="4">
        <v>6512</v>
      </c>
      <c r="N10" s="4">
        <v>6547</v>
      </c>
      <c r="O10" s="4">
        <v>6559</v>
      </c>
      <c r="P10" s="20">
        <v>6467</v>
      </c>
    </row>
    <row r="11" spans="1:16" s="3" customFormat="1" ht="13.5" customHeight="1">
      <c r="A11" s="120"/>
      <c r="B11" s="110"/>
      <c r="C11" s="37" t="s">
        <v>36</v>
      </c>
      <c r="D11" s="31">
        <v>170.37</v>
      </c>
      <c r="E11" s="5">
        <v>62.12</v>
      </c>
      <c r="F11" s="5"/>
      <c r="G11" s="5">
        <v>41.2</v>
      </c>
      <c r="H11" s="5">
        <v>31.93</v>
      </c>
      <c r="I11" s="5">
        <v>50.37</v>
      </c>
      <c r="J11" s="5">
        <v>58.79</v>
      </c>
      <c r="K11" s="5">
        <v>95.7</v>
      </c>
      <c r="L11" s="5">
        <v>366.05</v>
      </c>
      <c r="M11" s="5">
        <v>7.17</v>
      </c>
      <c r="N11" s="5">
        <v>227.33</v>
      </c>
      <c r="O11" s="5">
        <v>26.63</v>
      </c>
      <c r="P11" s="21">
        <v>56.6</v>
      </c>
    </row>
    <row r="12" spans="1:16" s="3" customFormat="1" ht="13.5" customHeight="1" thickBot="1">
      <c r="A12" s="121"/>
      <c r="B12" s="111"/>
      <c r="C12" s="38" t="s">
        <v>37</v>
      </c>
      <c r="D12" s="33">
        <v>5.83</v>
      </c>
      <c r="E12" s="22">
        <v>9.41</v>
      </c>
      <c r="F12" s="22"/>
      <c r="G12" s="22">
        <v>7.16</v>
      </c>
      <c r="H12" s="22">
        <v>5.91</v>
      </c>
      <c r="I12" s="22">
        <v>11.29</v>
      </c>
      <c r="J12" s="22">
        <v>6.6</v>
      </c>
      <c r="K12" s="22">
        <v>24.99</v>
      </c>
      <c r="L12" s="22">
        <v>55.58</v>
      </c>
      <c r="M12" s="22">
        <v>0.55</v>
      </c>
      <c r="N12" s="22">
        <v>23.22</v>
      </c>
      <c r="O12" s="22">
        <v>6</v>
      </c>
      <c r="P12" s="23">
        <v>10.74</v>
      </c>
    </row>
    <row r="13" spans="1:16" s="3" customFormat="1" ht="13.5" customHeight="1">
      <c r="A13" s="119" t="s">
        <v>93</v>
      </c>
      <c r="B13" s="112" t="s">
        <v>35</v>
      </c>
      <c r="C13" s="36" t="s">
        <v>34</v>
      </c>
      <c r="D13" s="30">
        <v>6169</v>
      </c>
      <c r="E13" s="26">
        <v>6007</v>
      </c>
      <c r="F13" s="26"/>
      <c r="G13" s="26">
        <v>6326</v>
      </c>
      <c r="H13" s="26">
        <v>6286</v>
      </c>
      <c r="I13" s="26">
        <v>6317</v>
      </c>
      <c r="J13" s="26">
        <v>6274</v>
      </c>
      <c r="K13" s="26">
        <v>3651</v>
      </c>
      <c r="L13" s="26">
        <v>4029</v>
      </c>
      <c r="M13" s="26">
        <v>6269</v>
      </c>
      <c r="N13" s="26">
        <v>6292</v>
      </c>
      <c r="O13" s="26">
        <v>6307</v>
      </c>
      <c r="P13" s="27">
        <v>6163</v>
      </c>
    </row>
    <row r="14" spans="1:16" s="3" customFormat="1" ht="13.5" customHeight="1">
      <c r="A14" s="120"/>
      <c r="B14" s="110"/>
      <c r="C14" s="37" t="s">
        <v>36</v>
      </c>
      <c r="D14" s="31">
        <v>156.79</v>
      </c>
      <c r="E14" s="5">
        <v>51.26</v>
      </c>
      <c r="F14" s="5"/>
      <c r="G14" s="5">
        <v>25.65</v>
      </c>
      <c r="H14" s="5">
        <v>23.46</v>
      </c>
      <c r="I14" s="5">
        <v>48.85</v>
      </c>
      <c r="J14" s="5">
        <v>48.38</v>
      </c>
      <c r="K14" s="5">
        <v>52</v>
      </c>
      <c r="L14" s="5">
        <v>295.84</v>
      </c>
      <c r="M14" s="5">
        <v>8.78</v>
      </c>
      <c r="N14" s="5">
        <v>172.95</v>
      </c>
      <c r="O14" s="5">
        <v>13.65</v>
      </c>
      <c r="P14" s="21">
        <v>51.81</v>
      </c>
    </row>
    <row r="15" spans="1:16" s="3" customFormat="1" ht="13.5" customHeight="1">
      <c r="A15" s="120"/>
      <c r="B15" s="113"/>
      <c r="C15" s="37" t="s">
        <v>37</v>
      </c>
      <c r="D15" s="31">
        <v>5.33</v>
      </c>
      <c r="E15" s="5">
        <v>7.3</v>
      </c>
      <c r="F15" s="5"/>
      <c r="G15" s="5">
        <v>4.72</v>
      </c>
      <c r="H15" s="5">
        <v>5.82</v>
      </c>
      <c r="I15" s="5">
        <v>9.91</v>
      </c>
      <c r="J15" s="5">
        <v>5.59</v>
      </c>
      <c r="K15" s="5">
        <v>17.56</v>
      </c>
      <c r="L15" s="5">
        <v>39.42</v>
      </c>
      <c r="M15" s="5">
        <v>0.72</v>
      </c>
      <c r="N15" s="5">
        <v>22.32</v>
      </c>
      <c r="O15" s="5">
        <v>4.12</v>
      </c>
      <c r="P15" s="21">
        <v>10.75</v>
      </c>
    </row>
    <row r="16" spans="1:16" s="3" customFormat="1" ht="13.5" customHeight="1">
      <c r="A16" s="120"/>
      <c r="B16" s="109" t="s">
        <v>17</v>
      </c>
      <c r="C16" s="37" t="s">
        <v>34</v>
      </c>
      <c r="D16" s="32">
        <v>6064</v>
      </c>
      <c r="E16" s="4">
        <v>5969</v>
      </c>
      <c r="F16" s="4"/>
      <c r="G16" s="4">
        <v>6232</v>
      </c>
      <c r="H16" s="4">
        <v>6199</v>
      </c>
      <c r="I16" s="4">
        <v>6222</v>
      </c>
      <c r="J16" s="4">
        <v>6169</v>
      </c>
      <c r="K16" s="4">
        <v>3607</v>
      </c>
      <c r="L16" s="4">
        <v>3937</v>
      </c>
      <c r="M16" s="4">
        <v>6138</v>
      </c>
      <c r="N16" s="4">
        <v>6170</v>
      </c>
      <c r="O16" s="4">
        <v>6197</v>
      </c>
      <c r="P16" s="20">
        <v>6054</v>
      </c>
    </row>
    <row r="17" spans="1:16" s="3" customFormat="1" ht="13.5" customHeight="1">
      <c r="A17" s="120"/>
      <c r="B17" s="110"/>
      <c r="C17" s="37" t="s">
        <v>36</v>
      </c>
      <c r="D17" s="31">
        <v>157.36</v>
      </c>
      <c r="E17" s="5">
        <v>52.38</v>
      </c>
      <c r="F17" s="5"/>
      <c r="G17" s="5">
        <v>26.68</v>
      </c>
      <c r="H17" s="5">
        <v>24.42</v>
      </c>
      <c r="I17" s="5">
        <v>50.55</v>
      </c>
      <c r="J17" s="5">
        <v>48.92</v>
      </c>
      <c r="K17" s="5">
        <v>54.51</v>
      </c>
      <c r="L17" s="5">
        <v>297.15</v>
      </c>
      <c r="M17" s="5">
        <v>8.75</v>
      </c>
      <c r="N17" s="5">
        <v>174.45</v>
      </c>
      <c r="O17" s="5">
        <v>14.14</v>
      </c>
      <c r="P17" s="21">
        <v>53.58</v>
      </c>
    </row>
    <row r="18" spans="1:16" s="3" customFormat="1" ht="13.5" customHeight="1">
      <c r="A18" s="120"/>
      <c r="B18" s="113"/>
      <c r="C18" s="37" t="s">
        <v>37</v>
      </c>
      <c r="D18" s="31">
        <v>5.34</v>
      </c>
      <c r="E18" s="5">
        <v>7.13</v>
      </c>
      <c r="F18" s="5"/>
      <c r="G18" s="5">
        <v>4.64</v>
      </c>
      <c r="H18" s="5">
        <v>5.97</v>
      </c>
      <c r="I18" s="5">
        <v>9.77</v>
      </c>
      <c r="J18" s="5">
        <v>5.87</v>
      </c>
      <c r="K18" s="5">
        <v>19.28</v>
      </c>
      <c r="L18" s="5">
        <v>44.23</v>
      </c>
      <c r="M18" s="5">
        <v>0.77</v>
      </c>
      <c r="N18" s="5">
        <v>22.6</v>
      </c>
      <c r="O18" s="5">
        <v>4.35</v>
      </c>
      <c r="P18" s="21">
        <v>11.23</v>
      </c>
    </row>
    <row r="19" spans="1:16" s="3" customFormat="1" ht="13.5" customHeight="1">
      <c r="A19" s="120"/>
      <c r="B19" s="109" t="s">
        <v>19</v>
      </c>
      <c r="C19" s="37" t="s">
        <v>34</v>
      </c>
      <c r="D19" s="32">
        <v>5971</v>
      </c>
      <c r="E19" s="4">
        <v>5761</v>
      </c>
      <c r="F19" s="4"/>
      <c r="G19" s="4">
        <v>6163</v>
      </c>
      <c r="H19" s="4">
        <v>6137</v>
      </c>
      <c r="I19" s="4">
        <v>6154</v>
      </c>
      <c r="J19" s="4">
        <v>6117</v>
      </c>
      <c r="K19" s="4">
        <v>3544</v>
      </c>
      <c r="L19" s="4">
        <v>3836</v>
      </c>
      <c r="M19" s="4">
        <v>6068</v>
      </c>
      <c r="N19" s="4">
        <v>6127</v>
      </c>
      <c r="O19" s="4">
        <v>6135</v>
      </c>
      <c r="P19" s="20">
        <v>5986</v>
      </c>
    </row>
    <row r="20" spans="1:16" s="3" customFormat="1" ht="13.5" customHeight="1">
      <c r="A20" s="120"/>
      <c r="B20" s="110"/>
      <c r="C20" s="37" t="s">
        <v>36</v>
      </c>
      <c r="D20" s="31">
        <v>157.73</v>
      </c>
      <c r="E20" s="5">
        <v>52.58</v>
      </c>
      <c r="F20" s="5"/>
      <c r="G20" s="5">
        <v>27.14</v>
      </c>
      <c r="H20" s="5">
        <v>25.05</v>
      </c>
      <c r="I20" s="5">
        <v>52.39</v>
      </c>
      <c r="J20" s="5">
        <v>49.3</v>
      </c>
      <c r="K20" s="5">
        <v>54.02</v>
      </c>
      <c r="L20" s="5">
        <v>298.71</v>
      </c>
      <c r="M20" s="5">
        <v>8.76</v>
      </c>
      <c r="N20" s="5">
        <v>175.69</v>
      </c>
      <c r="O20" s="5">
        <v>14.7</v>
      </c>
      <c r="P20" s="21">
        <v>54.77</v>
      </c>
    </row>
    <row r="21" spans="1:16" s="3" customFormat="1" ht="13.5" customHeight="1" thickBot="1">
      <c r="A21" s="121"/>
      <c r="B21" s="111"/>
      <c r="C21" s="38" t="s">
        <v>37</v>
      </c>
      <c r="D21" s="33">
        <v>5.33</v>
      </c>
      <c r="E21" s="22">
        <v>7.33</v>
      </c>
      <c r="F21" s="22"/>
      <c r="G21" s="22">
        <v>4.83</v>
      </c>
      <c r="H21" s="22">
        <v>6.15</v>
      </c>
      <c r="I21" s="22">
        <v>9.8</v>
      </c>
      <c r="J21" s="22">
        <v>6.12</v>
      </c>
      <c r="K21" s="22">
        <v>19.63</v>
      </c>
      <c r="L21" s="22">
        <v>45.63</v>
      </c>
      <c r="M21" s="22">
        <v>0.82</v>
      </c>
      <c r="N21" s="22">
        <v>23.15</v>
      </c>
      <c r="O21" s="22">
        <v>4.51</v>
      </c>
      <c r="P21" s="23">
        <v>11.75</v>
      </c>
    </row>
    <row r="22" spans="1:16" ht="12">
      <c r="A22" s="114" t="s">
        <v>99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ht="13.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</sheetData>
  <sheetProtection/>
  <mergeCells count="11">
    <mergeCell ref="B16:B18"/>
    <mergeCell ref="B19:B21"/>
    <mergeCell ref="B4:B6"/>
    <mergeCell ref="B7:B9"/>
    <mergeCell ref="B10:B12"/>
    <mergeCell ref="A22:P23"/>
    <mergeCell ref="A1:N1"/>
    <mergeCell ref="A2:A3"/>
    <mergeCell ref="A4:A12"/>
    <mergeCell ref="A13:A21"/>
    <mergeCell ref="B13:B15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Q22" sqref="Q22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6" width="9.375" style="1" customWidth="1"/>
    <col min="17" max="16384" width="9.00390625" style="1" customWidth="1"/>
  </cols>
  <sheetData>
    <row r="1" spans="1:15" ht="24" customHeight="1" thickBot="1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2" t="s">
        <v>73</v>
      </c>
    </row>
    <row r="2" spans="1:16" s="3" customFormat="1" ht="27" customHeight="1">
      <c r="A2" s="117" t="s">
        <v>74</v>
      </c>
      <c r="B2" s="41"/>
      <c r="C2" s="34" t="s">
        <v>71</v>
      </c>
      <c r="D2" s="28" t="s">
        <v>23</v>
      </c>
      <c r="E2" s="17" t="s">
        <v>24</v>
      </c>
      <c r="F2" s="17" t="s">
        <v>25</v>
      </c>
      <c r="G2" s="17" t="s">
        <v>26</v>
      </c>
      <c r="H2" s="18" t="s">
        <v>65</v>
      </c>
      <c r="I2" s="18" t="s">
        <v>83</v>
      </c>
      <c r="J2" s="18" t="s">
        <v>67</v>
      </c>
      <c r="K2" s="18" t="s">
        <v>69</v>
      </c>
      <c r="L2" s="17" t="s">
        <v>52</v>
      </c>
      <c r="M2" s="17" t="s">
        <v>27</v>
      </c>
      <c r="N2" s="18" t="s">
        <v>85</v>
      </c>
      <c r="O2" s="17" t="s">
        <v>75</v>
      </c>
      <c r="P2" s="19" t="s">
        <v>0</v>
      </c>
    </row>
    <row r="3" spans="1:16" s="3" customFormat="1" ht="18.75" customHeight="1" thickBot="1">
      <c r="A3" s="118"/>
      <c r="B3" s="42" t="s">
        <v>72</v>
      </c>
      <c r="C3" s="35"/>
      <c r="D3" s="29" t="s">
        <v>28</v>
      </c>
      <c r="E3" s="24" t="s">
        <v>29</v>
      </c>
      <c r="F3" s="24" t="s">
        <v>28</v>
      </c>
      <c r="G3" s="24" t="s">
        <v>29</v>
      </c>
      <c r="H3" s="24" t="s">
        <v>30</v>
      </c>
      <c r="I3" s="24" t="s">
        <v>28</v>
      </c>
      <c r="J3" s="24" t="s">
        <v>31</v>
      </c>
      <c r="K3" s="24" t="s">
        <v>30</v>
      </c>
      <c r="L3" s="24" t="s">
        <v>32</v>
      </c>
      <c r="M3" s="24" t="s">
        <v>32</v>
      </c>
      <c r="N3" s="24" t="s">
        <v>28</v>
      </c>
      <c r="O3" s="24" t="s">
        <v>33</v>
      </c>
      <c r="P3" s="25" t="s">
        <v>53</v>
      </c>
    </row>
    <row r="4" spans="1:16" s="3" customFormat="1" ht="13.5" customHeight="1">
      <c r="A4" s="119" t="s">
        <v>92</v>
      </c>
      <c r="B4" s="122" t="s">
        <v>35</v>
      </c>
      <c r="C4" s="36" t="s">
        <v>34</v>
      </c>
      <c r="D4" s="30">
        <v>9085</v>
      </c>
      <c r="E4" s="26">
        <v>9054</v>
      </c>
      <c r="F4" s="26"/>
      <c r="G4" s="26">
        <v>9007</v>
      </c>
      <c r="H4" s="26">
        <v>8973</v>
      </c>
      <c r="I4" s="26">
        <v>8981</v>
      </c>
      <c r="J4" s="26">
        <v>8931</v>
      </c>
      <c r="K4" s="26">
        <v>3945</v>
      </c>
      <c r="L4" s="26">
        <v>7126</v>
      </c>
      <c r="M4" s="26">
        <v>8897</v>
      </c>
      <c r="N4" s="26">
        <v>8962</v>
      </c>
      <c r="O4" s="26">
        <v>8945</v>
      </c>
      <c r="P4" s="27">
        <v>8641</v>
      </c>
    </row>
    <row r="5" spans="1:16" s="3" customFormat="1" ht="13.5" customHeight="1">
      <c r="A5" s="120"/>
      <c r="B5" s="123"/>
      <c r="C5" s="37" t="s">
        <v>36</v>
      </c>
      <c r="D5" s="31">
        <v>152.64</v>
      </c>
      <c r="E5" s="5">
        <v>44.35</v>
      </c>
      <c r="F5" s="5"/>
      <c r="G5" s="5">
        <v>23.59</v>
      </c>
      <c r="H5" s="5">
        <v>23.86</v>
      </c>
      <c r="I5" s="5">
        <v>39.43</v>
      </c>
      <c r="J5" s="5">
        <v>48.63</v>
      </c>
      <c r="K5" s="5">
        <v>67.76</v>
      </c>
      <c r="L5" s="5">
        <v>426.96</v>
      </c>
      <c r="M5" s="5">
        <v>8.57</v>
      </c>
      <c r="N5" s="5">
        <v>178.26</v>
      </c>
      <c r="O5" s="5">
        <v>17.05</v>
      </c>
      <c r="P5" s="21">
        <v>33.17</v>
      </c>
    </row>
    <row r="6" spans="1:16" s="3" customFormat="1" ht="13.5" customHeight="1">
      <c r="A6" s="120"/>
      <c r="B6" s="124"/>
      <c r="C6" s="37" t="s">
        <v>37</v>
      </c>
      <c r="D6" s="31">
        <v>8.11</v>
      </c>
      <c r="E6" s="5">
        <v>9.89</v>
      </c>
      <c r="F6" s="5"/>
      <c r="G6" s="5">
        <v>6.19</v>
      </c>
      <c r="H6" s="5">
        <v>5.82</v>
      </c>
      <c r="I6" s="5">
        <v>9.42</v>
      </c>
      <c r="J6" s="5">
        <v>6.98</v>
      </c>
      <c r="K6" s="5">
        <v>23.32</v>
      </c>
      <c r="L6" s="5">
        <v>65.25</v>
      </c>
      <c r="M6" s="5">
        <v>0.86</v>
      </c>
      <c r="N6" s="5">
        <v>25.1</v>
      </c>
      <c r="O6" s="5">
        <v>4.81</v>
      </c>
      <c r="P6" s="21">
        <v>8.93</v>
      </c>
    </row>
    <row r="7" spans="1:16" s="3" customFormat="1" ht="13.5" customHeight="1">
      <c r="A7" s="120"/>
      <c r="B7" s="125" t="s">
        <v>17</v>
      </c>
      <c r="C7" s="37" t="s">
        <v>34</v>
      </c>
      <c r="D7" s="32">
        <v>9003</v>
      </c>
      <c r="E7" s="4">
        <v>8952</v>
      </c>
      <c r="F7" s="4"/>
      <c r="G7" s="4">
        <v>8880</v>
      </c>
      <c r="H7" s="4">
        <v>8824</v>
      </c>
      <c r="I7" s="4">
        <v>8852</v>
      </c>
      <c r="J7" s="4">
        <v>8758</v>
      </c>
      <c r="K7" s="4">
        <v>3806</v>
      </c>
      <c r="L7" s="4">
        <v>7038</v>
      </c>
      <c r="M7" s="4">
        <v>8759</v>
      </c>
      <c r="N7" s="4">
        <v>8806</v>
      </c>
      <c r="O7" s="4">
        <v>8818</v>
      </c>
      <c r="P7" s="20">
        <v>8493</v>
      </c>
    </row>
    <row r="8" spans="1:16" s="3" customFormat="1" ht="13.5" customHeight="1">
      <c r="A8" s="120"/>
      <c r="B8" s="123"/>
      <c r="C8" s="37" t="s">
        <v>36</v>
      </c>
      <c r="D8" s="31">
        <v>159.82</v>
      </c>
      <c r="E8" s="5">
        <v>48.86</v>
      </c>
      <c r="F8" s="5"/>
      <c r="G8" s="5">
        <v>29.16</v>
      </c>
      <c r="H8" s="5">
        <v>27.73</v>
      </c>
      <c r="I8" s="5">
        <v>44</v>
      </c>
      <c r="J8" s="5">
        <v>52.34</v>
      </c>
      <c r="K8" s="5">
        <v>84.87</v>
      </c>
      <c r="L8" s="5">
        <v>384.46</v>
      </c>
      <c r="M8" s="5">
        <v>7.95</v>
      </c>
      <c r="N8" s="5">
        <v>196.37</v>
      </c>
      <c r="O8" s="5">
        <v>20.09</v>
      </c>
      <c r="P8" s="21">
        <v>42.24</v>
      </c>
    </row>
    <row r="9" spans="1:16" s="3" customFormat="1" ht="13.5" customHeight="1">
      <c r="A9" s="120"/>
      <c r="B9" s="124"/>
      <c r="C9" s="37" t="s">
        <v>37</v>
      </c>
      <c r="D9" s="31">
        <v>7.7</v>
      </c>
      <c r="E9" s="5">
        <v>9.53</v>
      </c>
      <c r="F9" s="5"/>
      <c r="G9" s="5">
        <v>7.06</v>
      </c>
      <c r="H9" s="5">
        <v>6.02</v>
      </c>
      <c r="I9" s="5">
        <v>10.19</v>
      </c>
      <c r="J9" s="5">
        <v>7.11</v>
      </c>
      <c r="K9" s="5">
        <v>24.16</v>
      </c>
      <c r="L9" s="5">
        <v>54.53</v>
      </c>
      <c r="M9" s="5">
        <v>0.73</v>
      </c>
      <c r="N9" s="5">
        <v>25.8</v>
      </c>
      <c r="O9" s="5">
        <v>5.47</v>
      </c>
      <c r="P9" s="21">
        <v>10.15</v>
      </c>
    </row>
    <row r="10" spans="1:16" s="3" customFormat="1" ht="13.5" customHeight="1">
      <c r="A10" s="120"/>
      <c r="B10" s="125" t="s">
        <v>19</v>
      </c>
      <c r="C10" s="37" t="s">
        <v>34</v>
      </c>
      <c r="D10" s="32">
        <v>9196</v>
      </c>
      <c r="E10" s="4">
        <v>9126</v>
      </c>
      <c r="F10" s="4"/>
      <c r="G10" s="4">
        <v>9091</v>
      </c>
      <c r="H10" s="4">
        <v>9029</v>
      </c>
      <c r="I10" s="4">
        <v>9061</v>
      </c>
      <c r="J10" s="4">
        <v>8951</v>
      </c>
      <c r="K10" s="4">
        <v>3828</v>
      </c>
      <c r="L10" s="4">
        <v>7288</v>
      </c>
      <c r="M10" s="4">
        <v>8909</v>
      </c>
      <c r="N10" s="4">
        <v>9012</v>
      </c>
      <c r="O10" s="4">
        <v>9023</v>
      </c>
      <c r="P10" s="20">
        <v>8709</v>
      </c>
    </row>
    <row r="11" spans="1:16" s="3" customFormat="1" ht="13.5" customHeight="1">
      <c r="A11" s="120"/>
      <c r="B11" s="123"/>
      <c r="C11" s="37" t="s">
        <v>36</v>
      </c>
      <c r="D11" s="31">
        <v>165.11</v>
      </c>
      <c r="E11" s="5">
        <v>53.74</v>
      </c>
      <c r="F11" s="5"/>
      <c r="G11" s="5">
        <v>34.11</v>
      </c>
      <c r="H11" s="5">
        <v>29.79</v>
      </c>
      <c r="I11" s="5">
        <v>47.54</v>
      </c>
      <c r="J11" s="5">
        <v>54.95</v>
      </c>
      <c r="K11" s="5">
        <v>92.72</v>
      </c>
      <c r="L11" s="5">
        <v>371.08</v>
      </c>
      <c r="M11" s="5">
        <v>7.53</v>
      </c>
      <c r="N11" s="5">
        <v>211.62</v>
      </c>
      <c r="O11" s="5">
        <v>22.86</v>
      </c>
      <c r="P11" s="21">
        <v>49.14</v>
      </c>
    </row>
    <row r="12" spans="1:16" s="3" customFormat="1" ht="13.5" customHeight="1" thickBot="1">
      <c r="A12" s="121"/>
      <c r="B12" s="126"/>
      <c r="C12" s="38" t="s">
        <v>37</v>
      </c>
      <c r="D12" s="33">
        <v>6.76</v>
      </c>
      <c r="E12" s="22">
        <v>9.37</v>
      </c>
      <c r="F12" s="22"/>
      <c r="G12" s="22">
        <v>7.32</v>
      </c>
      <c r="H12" s="22">
        <v>5.96</v>
      </c>
      <c r="I12" s="22">
        <v>10.88</v>
      </c>
      <c r="J12" s="22">
        <v>7.22</v>
      </c>
      <c r="K12" s="22">
        <v>24.48</v>
      </c>
      <c r="L12" s="22">
        <v>52.81</v>
      </c>
      <c r="M12" s="22">
        <v>0.63</v>
      </c>
      <c r="N12" s="22">
        <v>24.8</v>
      </c>
      <c r="O12" s="22">
        <v>5.76</v>
      </c>
      <c r="P12" s="23">
        <v>10.62</v>
      </c>
    </row>
    <row r="13" spans="1:16" s="3" customFormat="1" ht="13.5" customHeight="1">
      <c r="A13" s="119" t="s">
        <v>93</v>
      </c>
      <c r="B13" s="122" t="s">
        <v>35</v>
      </c>
      <c r="C13" s="36" t="s">
        <v>34</v>
      </c>
      <c r="D13" s="30">
        <v>8598</v>
      </c>
      <c r="E13" s="26">
        <v>8538</v>
      </c>
      <c r="F13" s="26"/>
      <c r="G13" s="26">
        <v>8542</v>
      </c>
      <c r="H13" s="26">
        <v>8501</v>
      </c>
      <c r="I13" s="26">
        <v>8528</v>
      </c>
      <c r="J13" s="26">
        <v>8428</v>
      </c>
      <c r="K13" s="26">
        <v>3708</v>
      </c>
      <c r="L13" s="26">
        <v>6725</v>
      </c>
      <c r="M13" s="26">
        <v>8437</v>
      </c>
      <c r="N13" s="26">
        <v>8484</v>
      </c>
      <c r="O13" s="26">
        <v>8489</v>
      </c>
      <c r="P13" s="27">
        <v>8214</v>
      </c>
    </row>
    <row r="14" spans="1:16" s="3" customFormat="1" ht="13.5" customHeight="1">
      <c r="A14" s="120"/>
      <c r="B14" s="123"/>
      <c r="C14" s="37" t="s">
        <v>36</v>
      </c>
      <c r="D14" s="31">
        <v>151.71</v>
      </c>
      <c r="E14" s="5">
        <v>43.93</v>
      </c>
      <c r="F14" s="5"/>
      <c r="G14" s="5">
        <v>21.66</v>
      </c>
      <c r="H14" s="5">
        <v>20.87</v>
      </c>
      <c r="I14" s="5">
        <v>43.87</v>
      </c>
      <c r="J14" s="5">
        <v>44.89</v>
      </c>
      <c r="K14" s="5">
        <v>50.44</v>
      </c>
      <c r="L14" s="5">
        <v>296.71</v>
      </c>
      <c r="M14" s="5">
        <v>9.04</v>
      </c>
      <c r="N14" s="5">
        <v>163.78</v>
      </c>
      <c r="O14" s="5">
        <v>11.1</v>
      </c>
      <c r="P14" s="21">
        <v>43.97</v>
      </c>
    </row>
    <row r="15" spans="1:16" s="3" customFormat="1" ht="13.5" customHeight="1">
      <c r="A15" s="120"/>
      <c r="B15" s="124"/>
      <c r="C15" s="37" t="s">
        <v>37</v>
      </c>
      <c r="D15" s="31">
        <v>5.91</v>
      </c>
      <c r="E15" s="5">
        <v>8.16</v>
      </c>
      <c r="F15" s="5"/>
      <c r="G15" s="5">
        <v>4.42</v>
      </c>
      <c r="H15" s="5">
        <v>5.24</v>
      </c>
      <c r="I15" s="5">
        <v>9.11</v>
      </c>
      <c r="J15" s="5">
        <v>5.86</v>
      </c>
      <c r="K15" s="5">
        <v>18.45</v>
      </c>
      <c r="L15" s="5">
        <v>37.9</v>
      </c>
      <c r="M15" s="5">
        <v>0.76</v>
      </c>
      <c r="N15" s="5">
        <v>21.92</v>
      </c>
      <c r="O15" s="5">
        <v>3.5</v>
      </c>
      <c r="P15" s="21">
        <v>10.14</v>
      </c>
    </row>
    <row r="16" spans="1:16" s="3" customFormat="1" ht="13.5" customHeight="1">
      <c r="A16" s="120"/>
      <c r="B16" s="125" t="s">
        <v>17</v>
      </c>
      <c r="C16" s="37" t="s">
        <v>34</v>
      </c>
      <c r="D16" s="32">
        <v>8652</v>
      </c>
      <c r="E16" s="4">
        <v>8608</v>
      </c>
      <c r="F16" s="4"/>
      <c r="G16" s="4">
        <v>8557</v>
      </c>
      <c r="H16" s="4">
        <v>8500</v>
      </c>
      <c r="I16" s="4">
        <v>8540</v>
      </c>
      <c r="J16" s="4">
        <v>8450</v>
      </c>
      <c r="K16" s="4">
        <v>3588</v>
      </c>
      <c r="L16" s="4">
        <v>6685</v>
      </c>
      <c r="M16" s="4">
        <v>8421</v>
      </c>
      <c r="N16" s="4">
        <v>8459</v>
      </c>
      <c r="O16" s="4">
        <v>8468</v>
      </c>
      <c r="P16" s="20">
        <v>8139</v>
      </c>
    </row>
    <row r="17" spans="1:16" s="3" customFormat="1" ht="13.5" customHeight="1">
      <c r="A17" s="120"/>
      <c r="B17" s="123"/>
      <c r="C17" s="37" t="s">
        <v>36</v>
      </c>
      <c r="D17" s="31">
        <v>154.66</v>
      </c>
      <c r="E17" s="5">
        <v>47.18</v>
      </c>
      <c r="F17" s="5"/>
      <c r="G17" s="5">
        <v>24.15</v>
      </c>
      <c r="H17" s="5">
        <v>23.86</v>
      </c>
      <c r="I17" s="5">
        <v>47.05</v>
      </c>
      <c r="J17" s="5">
        <v>46.91</v>
      </c>
      <c r="K17" s="5">
        <v>59.39</v>
      </c>
      <c r="L17" s="5">
        <v>282.92</v>
      </c>
      <c r="M17" s="5">
        <v>8.76</v>
      </c>
      <c r="N17" s="5">
        <v>171.47</v>
      </c>
      <c r="O17" s="5">
        <v>12.58</v>
      </c>
      <c r="P17" s="21">
        <v>50.5</v>
      </c>
    </row>
    <row r="18" spans="1:16" s="3" customFormat="1" ht="13.5" customHeight="1">
      <c r="A18" s="120"/>
      <c r="B18" s="124"/>
      <c r="C18" s="37" t="s">
        <v>37</v>
      </c>
      <c r="D18" s="31">
        <v>5.37</v>
      </c>
      <c r="E18" s="5">
        <v>7.52</v>
      </c>
      <c r="F18" s="5"/>
      <c r="G18" s="5">
        <v>4.55</v>
      </c>
      <c r="H18" s="5">
        <v>5.53</v>
      </c>
      <c r="I18" s="5">
        <v>9.66</v>
      </c>
      <c r="J18" s="5">
        <v>6.11</v>
      </c>
      <c r="K18" s="5">
        <v>19.47</v>
      </c>
      <c r="L18" s="5">
        <v>38.87</v>
      </c>
      <c r="M18" s="5">
        <v>0.74</v>
      </c>
      <c r="N18" s="5">
        <v>22.6</v>
      </c>
      <c r="O18" s="5">
        <v>3.9</v>
      </c>
      <c r="P18" s="21">
        <v>10.69</v>
      </c>
    </row>
    <row r="19" spans="1:16" s="3" customFormat="1" ht="13.5" customHeight="1">
      <c r="A19" s="120"/>
      <c r="B19" s="125" t="s">
        <v>19</v>
      </c>
      <c r="C19" s="37" t="s">
        <v>34</v>
      </c>
      <c r="D19" s="32">
        <v>8903</v>
      </c>
      <c r="E19" s="4">
        <v>8844</v>
      </c>
      <c r="F19" s="4"/>
      <c r="G19" s="4">
        <v>8769</v>
      </c>
      <c r="H19" s="4">
        <v>8691</v>
      </c>
      <c r="I19" s="4">
        <v>8748</v>
      </c>
      <c r="J19" s="4">
        <v>8646</v>
      </c>
      <c r="K19" s="4">
        <v>3649</v>
      </c>
      <c r="L19" s="4">
        <v>6966</v>
      </c>
      <c r="M19" s="4">
        <v>8585</v>
      </c>
      <c r="N19" s="4">
        <v>8652</v>
      </c>
      <c r="O19" s="4">
        <v>8679</v>
      </c>
      <c r="P19" s="20">
        <v>8329</v>
      </c>
    </row>
    <row r="20" spans="1:16" s="3" customFormat="1" ht="13.5" customHeight="1">
      <c r="A20" s="120"/>
      <c r="B20" s="123"/>
      <c r="C20" s="37" t="s">
        <v>36</v>
      </c>
      <c r="D20" s="31">
        <v>156.18</v>
      </c>
      <c r="E20" s="5">
        <v>49.94</v>
      </c>
      <c r="F20" s="5"/>
      <c r="G20" s="5">
        <v>25.52</v>
      </c>
      <c r="H20" s="5">
        <v>24.87</v>
      </c>
      <c r="I20" s="5">
        <v>49.03</v>
      </c>
      <c r="J20" s="5">
        <v>47.6</v>
      </c>
      <c r="K20" s="5">
        <v>59.38</v>
      </c>
      <c r="L20" s="5">
        <v>284.51</v>
      </c>
      <c r="M20" s="5">
        <v>8.66</v>
      </c>
      <c r="N20" s="5">
        <v>175.29</v>
      </c>
      <c r="O20" s="5">
        <v>13.58</v>
      </c>
      <c r="P20" s="21">
        <v>53.21</v>
      </c>
    </row>
    <row r="21" spans="1:16" s="3" customFormat="1" ht="13.5" customHeight="1" thickBot="1">
      <c r="A21" s="121"/>
      <c r="B21" s="126"/>
      <c r="C21" s="38" t="s">
        <v>37</v>
      </c>
      <c r="D21" s="33">
        <v>5.35</v>
      </c>
      <c r="E21" s="22">
        <v>7.18</v>
      </c>
      <c r="F21" s="22"/>
      <c r="G21" s="22">
        <v>4.74</v>
      </c>
      <c r="H21" s="22">
        <v>5.76</v>
      </c>
      <c r="I21" s="22">
        <v>9.86</v>
      </c>
      <c r="J21" s="22">
        <v>6.17</v>
      </c>
      <c r="K21" s="22">
        <v>19.84</v>
      </c>
      <c r="L21" s="22">
        <v>40.03</v>
      </c>
      <c r="M21" s="22">
        <v>0.75</v>
      </c>
      <c r="N21" s="22">
        <v>23.11</v>
      </c>
      <c r="O21" s="22">
        <v>4.13</v>
      </c>
      <c r="P21" s="23">
        <v>11.14</v>
      </c>
    </row>
    <row r="22" spans="1:16" ht="12">
      <c r="A22" s="114" t="s">
        <v>100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ht="13.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</sheetData>
  <sheetProtection/>
  <mergeCells count="11">
    <mergeCell ref="A22:P23"/>
    <mergeCell ref="B19:B21"/>
    <mergeCell ref="A2:A3"/>
    <mergeCell ref="A1:N1"/>
    <mergeCell ref="A4:A12"/>
    <mergeCell ref="A13:A21"/>
    <mergeCell ref="B4:B6"/>
    <mergeCell ref="B7:B9"/>
    <mergeCell ref="B10:B12"/>
    <mergeCell ref="B13:B15"/>
    <mergeCell ref="B16:B18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0">
      <selection activeCell="I46" sqref="I46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5" width="9.375" style="1" customWidth="1"/>
    <col min="16" max="16384" width="9.00390625" style="1" customWidth="1"/>
  </cols>
  <sheetData>
    <row r="1" spans="1:15" ht="24" customHeight="1" thickBot="1">
      <c r="A1" s="128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7" t="s">
        <v>39</v>
      </c>
      <c r="O1" s="127"/>
    </row>
    <row r="2" spans="1:15" s="3" customFormat="1" ht="27" customHeight="1">
      <c r="A2" s="132" t="s">
        <v>74</v>
      </c>
      <c r="B2" s="41"/>
      <c r="C2" s="34" t="s">
        <v>71</v>
      </c>
      <c r="D2" s="28" t="s">
        <v>42</v>
      </c>
      <c r="E2" s="17" t="s">
        <v>43</v>
      </c>
      <c r="F2" s="17" t="s">
        <v>13</v>
      </c>
      <c r="G2" s="17" t="s">
        <v>54</v>
      </c>
      <c r="H2" s="18" t="s">
        <v>77</v>
      </c>
      <c r="I2" s="18" t="s">
        <v>84</v>
      </c>
      <c r="J2" s="18" t="s">
        <v>78</v>
      </c>
      <c r="K2" s="18" t="s">
        <v>70</v>
      </c>
      <c r="L2" s="17" t="s">
        <v>76</v>
      </c>
      <c r="M2" s="18" t="s">
        <v>86</v>
      </c>
      <c r="N2" s="17" t="s">
        <v>14</v>
      </c>
      <c r="O2" s="19" t="s">
        <v>15</v>
      </c>
    </row>
    <row r="3" spans="1:15" s="3" customFormat="1" ht="18.75" customHeight="1" thickBot="1">
      <c r="A3" s="133"/>
      <c r="B3" s="42" t="s">
        <v>72</v>
      </c>
      <c r="C3" s="35"/>
      <c r="D3" s="29" t="s">
        <v>44</v>
      </c>
      <c r="E3" s="24" t="s">
        <v>45</v>
      </c>
      <c r="F3" s="24" t="s">
        <v>44</v>
      </c>
      <c r="G3" s="24" t="s">
        <v>45</v>
      </c>
      <c r="H3" s="24" t="s">
        <v>55</v>
      </c>
      <c r="I3" s="24" t="s">
        <v>46</v>
      </c>
      <c r="J3" s="24" t="s">
        <v>56</v>
      </c>
      <c r="K3" s="24" t="s">
        <v>55</v>
      </c>
      <c r="L3" s="24" t="s">
        <v>57</v>
      </c>
      <c r="M3" s="24" t="s">
        <v>47</v>
      </c>
      <c r="N3" s="24" t="s">
        <v>48</v>
      </c>
      <c r="O3" s="25" t="s">
        <v>49</v>
      </c>
    </row>
    <row r="4" spans="1:15" s="3" customFormat="1" ht="13.5" customHeight="1">
      <c r="A4" s="129" t="s">
        <v>90</v>
      </c>
      <c r="B4" s="122" t="s">
        <v>50</v>
      </c>
      <c r="C4" s="36" t="s">
        <v>58</v>
      </c>
      <c r="D4" s="30">
        <v>4174</v>
      </c>
      <c r="E4" s="26">
        <v>4129</v>
      </c>
      <c r="F4" s="26"/>
      <c r="G4" s="26">
        <v>4034</v>
      </c>
      <c r="H4" s="26">
        <v>3851</v>
      </c>
      <c r="I4" s="26">
        <v>4026</v>
      </c>
      <c r="J4" s="26">
        <v>4011</v>
      </c>
      <c r="K4" s="26">
        <v>4005</v>
      </c>
      <c r="L4" s="26">
        <v>4247</v>
      </c>
      <c r="M4" s="26">
        <v>4188</v>
      </c>
      <c r="N4" s="26">
        <v>4223</v>
      </c>
      <c r="O4" s="27">
        <v>3750</v>
      </c>
    </row>
    <row r="5" spans="1:15" s="3" customFormat="1" ht="13.5">
      <c r="A5" s="130"/>
      <c r="B5" s="123"/>
      <c r="C5" s="37" t="s">
        <v>18</v>
      </c>
      <c r="D5" s="31">
        <v>116.93</v>
      </c>
      <c r="E5" s="5">
        <v>21.65</v>
      </c>
      <c r="F5" s="5"/>
      <c r="G5" s="5">
        <v>9.1</v>
      </c>
      <c r="H5" s="5">
        <v>11.82</v>
      </c>
      <c r="I5" s="5">
        <v>25.19</v>
      </c>
      <c r="J5" s="5">
        <v>26.56</v>
      </c>
      <c r="K5" s="5">
        <v>18.35</v>
      </c>
      <c r="L5" s="5">
        <v>11.61</v>
      </c>
      <c r="M5" s="5">
        <v>111.88</v>
      </c>
      <c r="N5" s="5">
        <v>8</v>
      </c>
      <c r="O5" s="21">
        <v>29.98</v>
      </c>
    </row>
    <row r="6" spans="1:15" s="3" customFormat="1" ht="13.5">
      <c r="A6" s="130"/>
      <c r="B6" s="124"/>
      <c r="C6" s="37" t="s">
        <v>59</v>
      </c>
      <c r="D6" s="31">
        <v>5.1</v>
      </c>
      <c r="E6" s="5">
        <v>3.49</v>
      </c>
      <c r="F6" s="5"/>
      <c r="G6" s="5">
        <v>2.3</v>
      </c>
      <c r="H6" s="5">
        <v>4.91</v>
      </c>
      <c r="I6" s="5">
        <v>7.07</v>
      </c>
      <c r="J6" s="5">
        <v>5.31</v>
      </c>
      <c r="K6" s="5">
        <v>9.62</v>
      </c>
      <c r="L6" s="5">
        <v>1.13</v>
      </c>
      <c r="M6" s="5">
        <v>18.64</v>
      </c>
      <c r="N6" s="5">
        <v>3.3</v>
      </c>
      <c r="O6" s="21">
        <v>6.51</v>
      </c>
    </row>
    <row r="7" spans="1:15" s="3" customFormat="1" ht="13.5" customHeight="1">
      <c r="A7" s="130"/>
      <c r="B7" s="125" t="s">
        <v>17</v>
      </c>
      <c r="C7" s="37" t="s">
        <v>16</v>
      </c>
      <c r="D7" s="32">
        <v>4144</v>
      </c>
      <c r="E7" s="4">
        <v>4117</v>
      </c>
      <c r="F7" s="4"/>
      <c r="G7" s="4">
        <v>4014</v>
      </c>
      <c r="H7" s="4">
        <v>3882</v>
      </c>
      <c r="I7" s="4">
        <v>4008</v>
      </c>
      <c r="J7" s="4">
        <v>3975</v>
      </c>
      <c r="K7" s="4">
        <v>3965</v>
      </c>
      <c r="L7" s="4">
        <v>4230</v>
      </c>
      <c r="M7" s="4">
        <v>4170</v>
      </c>
      <c r="N7" s="4">
        <v>4175</v>
      </c>
      <c r="O7" s="20">
        <v>3776</v>
      </c>
    </row>
    <row r="8" spans="1:15" s="3" customFormat="1" ht="13.5">
      <c r="A8" s="130"/>
      <c r="B8" s="123"/>
      <c r="C8" s="37" t="s">
        <v>18</v>
      </c>
      <c r="D8" s="31">
        <v>122.95</v>
      </c>
      <c r="E8" s="5">
        <v>24.47</v>
      </c>
      <c r="F8" s="5"/>
      <c r="G8" s="5">
        <v>10.67</v>
      </c>
      <c r="H8" s="5">
        <v>14.13</v>
      </c>
      <c r="I8" s="5">
        <v>27.64</v>
      </c>
      <c r="J8" s="5">
        <v>30.83</v>
      </c>
      <c r="K8" s="5">
        <v>27.55</v>
      </c>
      <c r="L8" s="5">
        <v>10.71</v>
      </c>
      <c r="M8" s="5">
        <v>122.57</v>
      </c>
      <c r="N8" s="5">
        <v>11.12</v>
      </c>
      <c r="O8" s="21">
        <v>37.05</v>
      </c>
    </row>
    <row r="9" spans="1:15" s="3" customFormat="1" ht="13.5">
      <c r="A9" s="130"/>
      <c r="B9" s="124"/>
      <c r="C9" s="37" t="s">
        <v>59</v>
      </c>
      <c r="D9" s="31">
        <v>5.33</v>
      </c>
      <c r="E9" s="5">
        <v>4.27</v>
      </c>
      <c r="F9" s="5"/>
      <c r="G9" s="5">
        <v>2.66</v>
      </c>
      <c r="H9" s="5">
        <v>5.39</v>
      </c>
      <c r="I9" s="5">
        <v>7.71</v>
      </c>
      <c r="J9" s="5">
        <v>6.73</v>
      </c>
      <c r="K9" s="5">
        <v>13.95</v>
      </c>
      <c r="L9" s="5">
        <v>1</v>
      </c>
      <c r="M9" s="5">
        <v>19.12</v>
      </c>
      <c r="N9" s="5">
        <v>4.52</v>
      </c>
      <c r="O9" s="21">
        <v>7.47</v>
      </c>
    </row>
    <row r="10" spans="1:15" s="3" customFormat="1" ht="13.5" customHeight="1">
      <c r="A10" s="130"/>
      <c r="B10" s="125" t="s">
        <v>19</v>
      </c>
      <c r="C10" s="37" t="s">
        <v>16</v>
      </c>
      <c r="D10" s="32">
        <v>4580</v>
      </c>
      <c r="E10" s="4">
        <v>4547</v>
      </c>
      <c r="F10" s="4"/>
      <c r="G10" s="4">
        <v>4585</v>
      </c>
      <c r="H10" s="4">
        <v>4507</v>
      </c>
      <c r="I10" s="4">
        <v>4560</v>
      </c>
      <c r="J10" s="4">
        <v>4578</v>
      </c>
      <c r="K10" s="4">
        <v>4535</v>
      </c>
      <c r="L10" s="4">
        <v>4650</v>
      </c>
      <c r="M10" s="4">
        <v>4629</v>
      </c>
      <c r="N10" s="4">
        <v>4670</v>
      </c>
      <c r="O10" s="20">
        <v>4381</v>
      </c>
    </row>
    <row r="11" spans="1:15" s="3" customFormat="1" ht="13.5">
      <c r="A11" s="130"/>
      <c r="B11" s="123"/>
      <c r="C11" s="37" t="s">
        <v>18</v>
      </c>
      <c r="D11" s="31">
        <v>128.37</v>
      </c>
      <c r="E11" s="5">
        <v>27.45</v>
      </c>
      <c r="F11" s="5"/>
      <c r="G11" s="5">
        <v>12.41</v>
      </c>
      <c r="H11" s="5">
        <v>15.8</v>
      </c>
      <c r="I11" s="5">
        <v>28.88</v>
      </c>
      <c r="J11" s="5">
        <v>34.25</v>
      </c>
      <c r="K11" s="5">
        <v>34.9</v>
      </c>
      <c r="L11" s="5">
        <v>10.17</v>
      </c>
      <c r="M11" s="5">
        <v>133.44</v>
      </c>
      <c r="N11" s="5">
        <v>14.47</v>
      </c>
      <c r="O11" s="21">
        <v>42.52</v>
      </c>
    </row>
    <row r="12" spans="1:15" s="3" customFormat="1" ht="13.5">
      <c r="A12" s="130"/>
      <c r="B12" s="124"/>
      <c r="C12" s="37" t="s">
        <v>59</v>
      </c>
      <c r="D12" s="31">
        <v>5.64</v>
      </c>
      <c r="E12" s="5">
        <v>5.26</v>
      </c>
      <c r="F12" s="5"/>
      <c r="G12" s="5">
        <v>2.92</v>
      </c>
      <c r="H12" s="5">
        <v>5.76</v>
      </c>
      <c r="I12" s="5">
        <v>7.37</v>
      </c>
      <c r="J12" s="5">
        <v>7.84</v>
      </c>
      <c r="K12" s="5">
        <v>16.84</v>
      </c>
      <c r="L12" s="5">
        <v>0.93</v>
      </c>
      <c r="M12" s="5">
        <v>19.24</v>
      </c>
      <c r="N12" s="5">
        <v>5.89</v>
      </c>
      <c r="O12" s="21">
        <v>8.17</v>
      </c>
    </row>
    <row r="13" spans="1:15" s="3" customFormat="1" ht="13.5" customHeight="1">
      <c r="A13" s="130"/>
      <c r="B13" s="125" t="s">
        <v>20</v>
      </c>
      <c r="C13" s="37" t="s">
        <v>16</v>
      </c>
      <c r="D13" s="32">
        <v>5378</v>
      </c>
      <c r="E13" s="4">
        <v>5333</v>
      </c>
      <c r="F13" s="4"/>
      <c r="G13" s="4">
        <v>5380</v>
      </c>
      <c r="H13" s="4">
        <v>5318</v>
      </c>
      <c r="I13" s="4">
        <v>5327</v>
      </c>
      <c r="J13" s="4">
        <v>5381</v>
      </c>
      <c r="K13" s="4">
        <v>5336</v>
      </c>
      <c r="L13" s="4">
        <v>5434</v>
      </c>
      <c r="M13" s="4">
        <v>5444</v>
      </c>
      <c r="N13" s="4">
        <v>5469</v>
      </c>
      <c r="O13" s="20">
        <v>5125</v>
      </c>
    </row>
    <row r="14" spans="1:15" s="3" customFormat="1" ht="13.5">
      <c r="A14" s="130"/>
      <c r="B14" s="123"/>
      <c r="C14" s="37" t="s">
        <v>18</v>
      </c>
      <c r="D14" s="31">
        <v>133.91</v>
      </c>
      <c r="E14" s="5">
        <v>31.01</v>
      </c>
      <c r="F14" s="5"/>
      <c r="G14" s="5">
        <v>14.19</v>
      </c>
      <c r="H14" s="5">
        <v>17.8</v>
      </c>
      <c r="I14" s="5">
        <v>31.2</v>
      </c>
      <c r="J14" s="5">
        <v>37.85</v>
      </c>
      <c r="K14" s="5">
        <v>43.01</v>
      </c>
      <c r="L14" s="5">
        <v>9.72</v>
      </c>
      <c r="M14" s="5">
        <v>142.74</v>
      </c>
      <c r="N14" s="5">
        <v>18.22</v>
      </c>
      <c r="O14" s="21">
        <v>48.37</v>
      </c>
    </row>
    <row r="15" spans="1:15" s="3" customFormat="1" ht="13.5">
      <c r="A15" s="130"/>
      <c r="B15" s="124"/>
      <c r="C15" s="37" t="s">
        <v>59</v>
      </c>
      <c r="D15" s="31">
        <v>5.81</v>
      </c>
      <c r="E15" s="5">
        <v>6.31</v>
      </c>
      <c r="F15" s="5"/>
      <c r="G15" s="5">
        <v>3.22</v>
      </c>
      <c r="H15" s="5">
        <v>5.8</v>
      </c>
      <c r="I15" s="5">
        <v>7.84</v>
      </c>
      <c r="J15" s="5">
        <v>8.06</v>
      </c>
      <c r="K15" s="5">
        <v>19.81</v>
      </c>
      <c r="L15" s="5">
        <v>0.89</v>
      </c>
      <c r="M15" s="5">
        <v>19.86</v>
      </c>
      <c r="N15" s="5">
        <v>6.89</v>
      </c>
      <c r="O15" s="21">
        <v>8.76</v>
      </c>
    </row>
    <row r="16" spans="1:15" s="3" customFormat="1" ht="13.5" customHeight="1">
      <c r="A16" s="130"/>
      <c r="B16" s="125" t="s">
        <v>21</v>
      </c>
      <c r="C16" s="37" t="s">
        <v>16</v>
      </c>
      <c r="D16" s="32">
        <v>8637</v>
      </c>
      <c r="E16" s="4">
        <v>8559</v>
      </c>
      <c r="F16" s="4"/>
      <c r="G16" s="4">
        <v>8614</v>
      </c>
      <c r="H16" s="4">
        <v>8541</v>
      </c>
      <c r="I16" s="4">
        <v>8593</v>
      </c>
      <c r="J16" s="4">
        <v>8573</v>
      </c>
      <c r="K16" s="4">
        <v>8562</v>
      </c>
      <c r="L16" s="4">
        <v>8577</v>
      </c>
      <c r="M16" s="4">
        <v>8518</v>
      </c>
      <c r="N16" s="4">
        <v>8568</v>
      </c>
      <c r="O16" s="20">
        <v>8335</v>
      </c>
    </row>
    <row r="17" spans="1:15" s="3" customFormat="1" ht="13.5">
      <c r="A17" s="130"/>
      <c r="B17" s="123"/>
      <c r="C17" s="37" t="s">
        <v>18</v>
      </c>
      <c r="D17" s="31">
        <v>139.26</v>
      </c>
      <c r="E17" s="5">
        <v>34.62</v>
      </c>
      <c r="F17" s="5"/>
      <c r="G17" s="5">
        <v>16.39</v>
      </c>
      <c r="H17" s="5">
        <v>19.44</v>
      </c>
      <c r="I17" s="5">
        <v>32.63</v>
      </c>
      <c r="J17" s="5">
        <v>41.37</v>
      </c>
      <c r="K17" s="5">
        <v>49.11</v>
      </c>
      <c r="L17" s="5">
        <v>9.34</v>
      </c>
      <c r="M17" s="5">
        <v>150.21</v>
      </c>
      <c r="N17" s="5">
        <v>21.62</v>
      </c>
      <c r="O17" s="21">
        <v>53.21</v>
      </c>
    </row>
    <row r="18" spans="1:15" s="3" customFormat="1" ht="13.5">
      <c r="A18" s="130"/>
      <c r="B18" s="124"/>
      <c r="C18" s="37" t="s">
        <v>59</v>
      </c>
      <c r="D18" s="31">
        <v>6.37</v>
      </c>
      <c r="E18" s="5">
        <v>7.55</v>
      </c>
      <c r="F18" s="5"/>
      <c r="G18" s="5">
        <v>3.87</v>
      </c>
      <c r="H18" s="5">
        <v>5.82</v>
      </c>
      <c r="I18" s="5">
        <v>8.12</v>
      </c>
      <c r="J18" s="5">
        <v>7.89</v>
      </c>
      <c r="K18" s="5">
        <v>21.28</v>
      </c>
      <c r="L18" s="5">
        <v>0.87</v>
      </c>
      <c r="M18" s="5">
        <v>20.99</v>
      </c>
      <c r="N18" s="5">
        <v>7.88</v>
      </c>
      <c r="O18" s="21">
        <v>9.11</v>
      </c>
    </row>
    <row r="19" spans="1:15" s="3" customFormat="1" ht="13.5" customHeight="1">
      <c r="A19" s="130"/>
      <c r="B19" s="125" t="s">
        <v>22</v>
      </c>
      <c r="C19" s="37" t="s">
        <v>16</v>
      </c>
      <c r="D19" s="32">
        <v>9029</v>
      </c>
      <c r="E19" s="4">
        <v>8985</v>
      </c>
      <c r="F19" s="4"/>
      <c r="G19" s="4">
        <v>8935</v>
      </c>
      <c r="H19" s="4">
        <v>8876</v>
      </c>
      <c r="I19" s="4">
        <v>8908</v>
      </c>
      <c r="J19" s="4">
        <v>8851</v>
      </c>
      <c r="K19" s="4">
        <v>8827</v>
      </c>
      <c r="L19" s="4">
        <v>8840</v>
      </c>
      <c r="M19" s="4">
        <v>8875</v>
      </c>
      <c r="N19" s="4">
        <v>8889</v>
      </c>
      <c r="O19" s="20">
        <v>8520</v>
      </c>
    </row>
    <row r="20" spans="1:15" s="3" customFormat="1" ht="13.5">
      <c r="A20" s="130"/>
      <c r="B20" s="123"/>
      <c r="C20" s="37" t="s">
        <v>18</v>
      </c>
      <c r="D20" s="31">
        <v>145.58</v>
      </c>
      <c r="E20" s="5">
        <v>39</v>
      </c>
      <c r="F20" s="5"/>
      <c r="G20" s="5">
        <v>19.33</v>
      </c>
      <c r="H20" s="5">
        <v>21.67</v>
      </c>
      <c r="I20" s="5">
        <v>35.32</v>
      </c>
      <c r="J20" s="5">
        <v>45.1</v>
      </c>
      <c r="K20" s="5">
        <v>58.2</v>
      </c>
      <c r="L20" s="5">
        <v>8.93</v>
      </c>
      <c r="M20" s="5">
        <v>160.46</v>
      </c>
      <c r="N20" s="5">
        <v>25.1</v>
      </c>
      <c r="O20" s="21">
        <v>59.29</v>
      </c>
    </row>
    <row r="21" spans="1:15" s="3" customFormat="1" ht="14.25" thickBot="1">
      <c r="A21" s="131"/>
      <c r="B21" s="126"/>
      <c r="C21" s="38" t="s">
        <v>59</v>
      </c>
      <c r="D21" s="33">
        <v>7.39</v>
      </c>
      <c r="E21" s="22">
        <v>8.86</v>
      </c>
      <c r="F21" s="22"/>
      <c r="G21" s="22">
        <v>4.85</v>
      </c>
      <c r="H21" s="22">
        <v>5.86</v>
      </c>
      <c r="I21" s="22">
        <v>8.57</v>
      </c>
      <c r="J21" s="22">
        <v>7.22</v>
      </c>
      <c r="K21" s="22">
        <v>22.56</v>
      </c>
      <c r="L21" s="22">
        <v>0.84</v>
      </c>
      <c r="M21" s="22">
        <v>22.37</v>
      </c>
      <c r="N21" s="22">
        <v>9.09</v>
      </c>
      <c r="O21" s="23">
        <v>9.35</v>
      </c>
    </row>
    <row r="22" spans="1:15" s="3" customFormat="1" ht="13.5">
      <c r="A22" s="129" t="s">
        <v>91</v>
      </c>
      <c r="B22" s="122" t="s">
        <v>51</v>
      </c>
      <c r="C22" s="36" t="s">
        <v>16</v>
      </c>
      <c r="D22" s="30">
        <v>3847</v>
      </c>
      <c r="E22" s="26">
        <v>3812</v>
      </c>
      <c r="F22" s="26"/>
      <c r="G22" s="26">
        <v>3725</v>
      </c>
      <c r="H22" s="26">
        <v>3565</v>
      </c>
      <c r="I22" s="26">
        <v>3711</v>
      </c>
      <c r="J22" s="26">
        <v>3693</v>
      </c>
      <c r="K22" s="26">
        <v>3686</v>
      </c>
      <c r="L22" s="26">
        <v>3947</v>
      </c>
      <c r="M22" s="26">
        <v>3864</v>
      </c>
      <c r="N22" s="26">
        <v>3873</v>
      </c>
      <c r="O22" s="27">
        <v>3472</v>
      </c>
    </row>
    <row r="23" spans="1:15" s="3" customFormat="1" ht="13.5">
      <c r="A23" s="130"/>
      <c r="B23" s="123"/>
      <c r="C23" s="37" t="s">
        <v>18</v>
      </c>
      <c r="D23" s="31">
        <v>116.12</v>
      </c>
      <c r="E23" s="5">
        <v>21.24</v>
      </c>
      <c r="F23" s="5"/>
      <c r="G23" s="5">
        <v>8.49</v>
      </c>
      <c r="H23" s="5">
        <v>11.55</v>
      </c>
      <c r="I23" s="5">
        <v>27.57</v>
      </c>
      <c r="J23" s="5">
        <v>26.07</v>
      </c>
      <c r="K23" s="5">
        <v>15.96</v>
      </c>
      <c r="L23" s="5">
        <v>11.91</v>
      </c>
      <c r="M23" s="5">
        <v>105.77</v>
      </c>
      <c r="N23" s="5">
        <v>5.71</v>
      </c>
      <c r="O23" s="21">
        <v>30.5</v>
      </c>
    </row>
    <row r="24" spans="1:15" s="3" customFormat="1" ht="13.5">
      <c r="A24" s="130"/>
      <c r="B24" s="124"/>
      <c r="C24" s="37" t="s">
        <v>59</v>
      </c>
      <c r="D24" s="31">
        <v>4.97</v>
      </c>
      <c r="E24" s="5">
        <v>3.25</v>
      </c>
      <c r="F24" s="5"/>
      <c r="G24" s="5">
        <v>2.15</v>
      </c>
      <c r="H24" s="5">
        <v>4.64</v>
      </c>
      <c r="I24" s="5">
        <v>7.2</v>
      </c>
      <c r="J24" s="5">
        <v>4.81</v>
      </c>
      <c r="K24" s="5">
        <v>7.31</v>
      </c>
      <c r="L24" s="5">
        <v>1.09</v>
      </c>
      <c r="M24" s="5">
        <v>16.86</v>
      </c>
      <c r="N24" s="5">
        <v>2.03</v>
      </c>
      <c r="O24" s="21">
        <v>6.52</v>
      </c>
    </row>
    <row r="25" spans="1:15" s="3" customFormat="1" ht="13.5">
      <c r="A25" s="130"/>
      <c r="B25" s="125" t="s">
        <v>17</v>
      </c>
      <c r="C25" s="37" t="s">
        <v>16</v>
      </c>
      <c r="D25" s="32">
        <v>4027</v>
      </c>
      <c r="E25" s="4">
        <v>4009</v>
      </c>
      <c r="F25" s="4"/>
      <c r="G25" s="4">
        <v>3904</v>
      </c>
      <c r="H25" s="4">
        <v>3810</v>
      </c>
      <c r="I25" s="4">
        <v>3900</v>
      </c>
      <c r="J25" s="4">
        <v>3884</v>
      </c>
      <c r="K25" s="4">
        <v>3872</v>
      </c>
      <c r="L25" s="4">
        <v>4151</v>
      </c>
      <c r="M25" s="4">
        <v>4074</v>
      </c>
      <c r="N25" s="4">
        <v>4072</v>
      </c>
      <c r="O25" s="20">
        <v>3695</v>
      </c>
    </row>
    <row r="26" spans="1:15" s="3" customFormat="1" ht="13.5">
      <c r="A26" s="130"/>
      <c r="B26" s="123"/>
      <c r="C26" s="37" t="s">
        <v>18</v>
      </c>
      <c r="D26" s="31">
        <v>121.96</v>
      </c>
      <c r="E26" s="5">
        <v>23.79</v>
      </c>
      <c r="F26" s="5"/>
      <c r="G26" s="5">
        <v>9.97</v>
      </c>
      <c r="H26" s="5">
        <v>13.56</v>
      </c>
      <c r="I26" s="5">
        <v>30.29</v>
      </c>
      <c r="J26" s="5">
        <v>29.9</v>
      </c>
      <c r="K26" s="5">
        <v>22.7</v>
      </c>
      <c r="L26" s="5">
        <v>10.97</v>
      </c>
      <c r="M26" s="5">
        <v>116.29</v>
      </c>
      <c r="N26" s="5">
        <v>7.33</v>
      </c>
      <c r="O26" s="21">
        <v>37.74</v>
      </c>
    </row>
    <row r="27" spans="1:15" s="3" customFormat="1" ht="13.5">
      <c r="A27" s="130"/>
      <c r="B27" s="124"/>
      <c r="C27" s="37" t="s">
        <v>59</v>
      </c>
      <c r="D27" s="31">
        <v>5.32</v>
      </c>
      <c r="E27" s="5">
        <v>4.06</v>
      </c>
      <c r="F27" s="5"/>
      <c r="G27" s="5">
        <v>2.54</v>
      </c>
      <c r="H27" s="5">
        <v>4.95</v>
      </c>
      <c r="I27" s="5">
        <v>7.95</v>
      </c>
      <c r="J27" s="5">
        <v>5.79</v>
      </c>
      <c r="K27" s="5">
        <v>10.46</v>
      </c>
      <c r="L27" s="5">
        <v>0.93</v>
      </c>
      <c r="M27" s="5">
        <v>17.47</v>
      </c>
      <c r="N27" s="5">
        <v>2.44</v>
      </c>
      <c r="O27" s="21">
        <v>7.19</v>
      </c>
    </row>
    <row r="28" spans="1:15" s="3" customFormat="1" ht="13.5">
      <c r="A28" s="130"/>
      <c r="B28" s="125" t="s">
        <v>19</v>
      </c>
      <c r="C28" s="37" t="s">
        <v>16</v>
      </c>
      <c r="D28" s="32">
        <v>4442</v>
      </c>
      <c r="E28" s="4">
        <v>4423</v>
      </c>
      <c r="F28" s="4"/>
      <c r="G28" s="4">
        <v>4463</v>
      </c>
      <c r="H28" s="4">
        <v>4398</v>
      </c>
      <c r="I28" s="4">
        <v>4425</v>
      </c>
      <c r="J28" s="4">
        <v>4444</v>
      </c>
      <c r="K28" s="4">
        <v>4415</v>
      </c>
      <c r="L28" s="4">
        <v>4526</v>
      </c>
      <c r="M28" s="4">
        <v>4539</v>
      </c>
      <c r="N28" s="4">
        <v>4530</v>
      </c>
      <c r="O28" s="20">
        <v>4274</v>
      </c>
    </row>
    <row r="29" spans="1:15" s="3" customFormat="1" ht="13.5">
      <c r="A29" s="130"/>
      <c r="B29" s="123"/>
      <c r="C29" s="37" t="s">
        <v>18</v>
      </c>
      <c r="D29" s="31">
        <v>127.61</v>
      </c>
      <c r="E29" s="5">
        <v>26.85</v>
      </c>
      <c r="F29" s="5"/>
      <c r="G29" s="5">
        <v>11.75</v>
      </c>
      <c r="H29" s="5">
        <v>15.5</v>
      </c>
      <c r="I29" s="5">
        <v>32.65</v>
      </c>
      <c r="J29" s="5">
        <v>33.39</v>
      </c>
      <c r="K29" s="5">
        <v>27.94</v>
      </c>
      <c r="L29" s="5">
        <v>10.45</v>
      </c>
      <c r="M29" s="5">
        <v>127.1</v>
      </c>
      <c r="N29" s="5">
        <v>9.24</v>
      </c>
      <c r="O29" s="21">
        <v>43.9</v>
      </c>
    </row>
    <row r="30" spans="1:15" s="3" customFormat="1" ht="13.5">
      <c r="A30" s="130"/>
      <c r="B30" s="124"/>
      <c r="C30" s="37" t="s">
        <v>59</v>
      </c>
      <c r="D30" s="31">
        <v>5.84</v>
      </c>
      <c r="E30" s="5">
        <v>4.98</v>
      </c>
      <c r="F30" s="5"/>
      <c r="G30" s="5">
        <v>2.78</v>
      </c>
      <c r="H30" s="5">
        <v>5.25</v>
      </c>
      <c r="I30" s="5">
        <v>7.85</v>
      </c>
      <c r="J30" s="5">
        <v>7.01</v>
      </c>
      <c r="K30" s="5">
        <v>12.31</v>
      </c>
      <c r="L30" s="5">
        <v>0.84</v>
      </c>
      <c r="M30" s="5">
        <v>18.3</v>
      </c>
      <c r="N30" s="5">
        <v>3.14</v>
      </c>
      <c r="O30" s="21">
        <v>7.89</v>
      </c>
    </row>
    <row r="31" spans="1:15" s="3" customFormat="1" ht="13.5">
      <c r="A31" s="130"/>
      <c r="B31" s="125" t="s">
        <v>20</v>
      </c>
      <c r="C31" s="37" t="s">
        <v>16</v>
      </c>
      <c r="D31" s="32">
        <v>5354</v>
      </c>
      <c r="E31" s="4">
        <v>5331</v>
      </c>
      <c r="F31" s="4"/>
      <c r="G31" s="4">
        <v>5375</v>
      </c>
      <c r="H31" s="4">
        <v>5328</v>
      </c>
      <c r="I31" s="4">
        <v>5337</v>
      </c>
      <c r="J31" s="4">
        <v>5377</v>
      </c>
      <c r="K31" s="4">
        <v>5341</v>
      </c>
      <c r="L31" s="4">
        <v>5428</v>
      </c>
      <c r="M31" s="4">
        <v>5432</v>
      </c>
      <c r="N31" s="4">
        <v>5435</v>
      </c>
      <c r="O31" s="20">
        <v>5175</v>
      </c>
    </row>
    <row r="32" spans="1:15" s="3" customFormat="1" ht="13.5">
      <c r="A32" s="130"/>
      <c r="B32" s="123"/>
      <c r="C32" s="37" t="s">
        <v>18</v>
      </c>
      <c r="D32" s="31">
        <v>133.85</v>
      </c>
      <c r="E32" s="5">
        <v>30.36</v>
      </c>
      <c r="F32" s="5"/>
      <c r="G32" s="5">
        <v>13.7</v>
      </c>
      <c r="H32" s="5">
        <v>17.08</v>
      </c>
      <c r="I32" s="5">
        <v>34.93</v>
      </c>
      <c r="J32" s="5">
        <v>36.51</v>
      </c>
      <c r="K32" s="5">
        <v>33.96</v>
      </c>
      <c r="L32" s="5">
        <v>9.96</v>
      </c>
      <c r="M32" s="5">
        <v>137.4</v>
      </c>
      <c r="N32" s="5">
        <v>11.52</v>
      </c>
      <c r="O32" s="21">
        <v>49.88</v>
      </c>
    </row>
    <row r="33" spans="1:15" s="3" customFormat="1" ht="13.5">
      <c r="A33" s="130"/>
      <c r="B33" s="124"/>
      <c r="C33" s="37" t="s">
        <v>59</v>
      </c>
      <c r="D33" s="31">
        <v>6.43</v>
      </c>
      <c r="E33" s="5">
        <v>6.12</v>
      </c>
      <c r="F33" s="5"/>
      <c r="G33" s="5">
        <v>3.22</v>
      </c>
      <c r="H33" s="5">
        <v>5.3</v>
      </c>
      <c r="I33" s="5">
        <v>8</v>
      </c>
      <c r="J33" s="5">
        <v>7.23</v>
      </c>
      <c r="K33" s="5">
        <v>14.62</v>
      </c>
      <c r="L33" s="5">
        <v>0.81</v>
      </c>
      <c r="M33" s="5">
        <v>18.75</v>
      </c>
      <c r="N33" s="5">
        <v>4.05</v>
      </c>
      <c r="O33" s="21">
        <v>8.52</v>
      </c>
    </row>
    <row r="34" spans="1:15" s="3" customFormat="1" ht="13.5">
      <c r="A34" s="130"/>
      <c r="B34" s="125" t="s">
        <v>21</v>
      </c>
      <c r="C34" s="37" t="s">
        <v>16</v>
      </c>
      <c r="D34" s="32">
        <v>8230</v>
      </c>
      <c r="E34" s="4">
        <v>8213</v>
      </c>
      <c r="F34" s="4"/>
      <c r="G34" s="4">
        <v>8203</v>
      </c>
      <c r="H34" s="4">
        <v>8167</v>
      </c>
      <c r="I34" s="4">
        <v>8187</v>
      </c>
      <c r="J34" s="4">
        <v>8162</v>
      </c>
      <c r="K34" s="4">
        <v>8149</v>
      </c>
      <c r="L34" s="4">
        <v>8158</v>
      </c>
      <c r="M34" s="4">
        <v>8121</v>
      </c>
      <c r="N34" s="4">
        <v>8160</v>
      </c>
      <c r="O34" s="20">
        <v>7994</v>
      </c>
    </row>
    <row r="35" spans="1:15" s="3" customFormat="1" ht="13.5">
      <c r="A35" s="130"/>
      <c r="B35" s="123"/>
      <c r="C35" s="37" t="s">
        <v>18</v>
      </c>
      <c r="D35" s="31">
        <v>140.46</v>
      </c>
      <c r="E35" s="5">
        <v>34.59</v>
      </c>
      <c r="F35" s="5"/>
      <c r="G35" s="5">
        <v>16.08</v>
      </c>
      <c r="H35" s="5">
        <v>18.31</v>
      </c>
      <c r="I35" s="5">
        <v>37.3</v>
      </c>
      <c r="J35" s="5">
        <v>39.47</v>
      </c>
      <c r="K35" s="5">
        <v>39.85</v>
      </c>
      <c r="L35" s="5">
        <v>9.59</v>
      </c>
      <c r="M35" s="5">
        <v>144.95</v>
      </c>
      <c r="N35" s="5">
        <v>13.66</v>
      </c>
      <c r="O35" s="21">
        <v>54.99</v>
      </c>
    </row>
    <row r="36" spans="1:15" s="3" customFormat="1" ht="13.5">
      <c r="A36" s="130"/>
      <c r="B36" s="124"/>
      <c r="C36" s="37" t="s">
        <v>59</v>
      </c>
      <c r="D36" s="31">
        <v>7.01</v>
      </c>
      <c r="E36" s="5">
        <v>7.28</v>
      </c>
      <c r="F36" s="5"/>
      <c r="G36" s="5">
        <v>3.88</v>
      </c>
      <c r="H36" s="5">
        <v>5.23</v>
      </c>
      <c r="I36" s="5">
        <v>8.36</v>
      </c>
      <c r="J36" s="5">
        <v>7.1</v>
      </c>
      <c r="K36" s="5">
        <v>16.47</v>
      </c>
      <c r="L36" s="5">
        <v>0.8</v>
      </c>
      <c r="M36" s="5">
        <v>20.37</v>
      </c>
      <c r="N36" s="5">
        <v>4.67</v>
      </c>
      <c r="O36" s="21">
        <v>8.91</v>
      </c>
    </row>
    <row r="37" spans="1:15" s="3" customFormat="1" ht="13.5">
      <c r="A37" s="130"/>
      <c r="B37" s="125" t="s">
        <v>22</v>
      </c>
      <c r="C37" s="37" t="s">
        <v>16</v>
      </c>
      <c r="D37" s="32">
        <v>8595</v>
      </c>
      <c r="E37" s="4">
        <v>8572</v>
      </c>
      <c r="F37" s="4"/>
      <c r="G37" s="4">
        <v>8520</v>
      </c>
      <c r="H37" s="4">
        <v>8484</v>
      </c>
      <c r="I37" s="4">
        <v>8520</v>
      </c>
      <c r="J37" s="4">
        <v>8466</v>
      </c>
      <c r="K37" s="4">
        <v>8430</v>
      </c>
      <c r="L37" s="4">
        <v>8472</v>
      </c>
      <c r="M37" s="4">
        <v>8485</v>
      </c>
      <c r="N37" s="4">
        <v>8482</v>
      </c>
      <c r="O37" s="20">
        <v>8204</v>
      </c>
    </row>
    <row r="38" spans="1:15" s="3" customFormat="1" ht="13.5">
      <c r="A38" s="130"/>
      <c r="B38" s="123"/>
      <c r="C38" s="37" t="s">
        <v>18</v>
      </c>
      <c r="D38" s="31">
        <v>146.93</v>
      </c>
      <c r="E38" s="5">
        <v>39.39</v>
      </c>
      <c r="F38" s="5"/>
      <c r="G38" s="5">
        <v>18.88</v>
      </c>
      <c r="H38" s="5">
        <v>19.86</v>
      </c>
      <c r="I38" s="5">
        <v>40.15</v>
      </c>
      <c r="J38" s="5">
        <v>42.77</v>
      </c>
      <c r="K38" s="5">
        <v>46.52</v>
      </c>
      <c r="L38" s="5">
        <v>9.22</v>
      </c>
      <c r="M38" s="5">
        <v>152.68</v>
      </c>
      <c r="N38" s="5">
        <v>15.67</v>
      </c>
      <c r="O38" s="21">
        <v>60.58</v>
      </c>
    </row>
    <row r="39" spans="1:15" s="3" customFormat="1" ht="14.25" thickBot="1">
      <c r="A39" s="131"/>
      <c r="B39" s="126"/>
      <c r="C39" s="38" t="s">
        <v>59</v>
      </c>
      <c r="D39" s="33">
        <v>6.73</v>
      </c>
      <c r="E39" s="22">
        <v>8.04</v>
      </c>
      <c r="F39" s="22"/>
      <c r="G39" s="22">
        <v>4.34</v>
      </c>
      <c r="H39" s="22">
        <v>5.32</v>
      </c>
      <c r="I39" s="22">
        <v>8.5</v>
      </c>
      <c r="J39" s="22">
        <v>6.4</v>
      </c>
      <c r="K39" s="22">
        <v>17.47</v>
      </c>
      <c r="L39" s="22">
        <v>0.76</v>
      </c>
      <c r="M39" s="22">
        <v>20.87</v>
      </c>
      <c r="N39" s="22">
        <v>5.58</v>
      </c>
      <c r="O39" s="23">
        <v>8.63</v>
      </c>
    </row>
    <row r="40" spans="1:15" ht="12">
      <c r="A40" s="114" t="s">
        <v>97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ht="13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</sheetData>
  <sheetProtection/>
  <mergeCells count="18">
    <mergeCell ref="A2:A3"/>
    <mergeCell ref="B28:B30"/>
    <mergeCell ref="B13:B15"/>
    <mergeCell ref="B31:B33"/>
    <mergeCell ref="B22:B24"/>
    <mergeCell ref="B25:B27"/>
    <mergeCell ref="B16:B18"/>
    <mergeCell ref="B19:B21"/>
    <mergeCell ref="A40:O41"/>
    <mergeCell ref="N1:O1"/>
    <mergeCell ref="A1:M1"/>
    <mergeCell ref="B34:B36"/>
    <mergeCell ref="B37:B39"/>
    <mergeCell ref="A4:A21"/>
    <mergeCell ref="A22:A39"/>
    <mergeCell ref="B4:B6"/>
    <mergeCell ref="B7:B9"/>
    <mergeCell ref="B10:B1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9.25390625" style="3" customWidth="1"/>
    <col min="2" max="2" width="11.125" style="3" customWidth="1"/>
    <col min="3" max="3" width="9.50390625" style="3" bestFit="1" customWidth="1"/>
    <col min="4" max="5" width="9.00390625" style="3" customWidth="1"/>
    <col min="6" max="6" width="0" style="3" hidden="1" customWidth="1"/>
    <col min="7" max="11" width="9.00390625" style="3" customWidth="1"/>
    <col min="12" max="12" width="9.00390625" style="14" customWidth="1"/>
    <col min="13" max="16384" width="9.00390625" style="3" customWidth="1"/>
  </cols>
  <sheetData>
    <row r="1" spans="1:16" ht="48" customHeight="1" thickBot="1">
      <c r="A1" s="145" t="s">
        <v>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27">
      <c r="A2" s="134" t="s">
        <v>62</v>
      </c>
      <c r="B2" s="134" t="s">
        <v>63</v>
      </c>
      <c r="C2" s="136" t="s">
        <v>61</v>
      </c>
      <c r="D2" s="10" t="s">
        <v>23</v>
      </c>
      <c r="E2" s="10" t="s">
        <v>24</v>
      </c>
      <c r="F2" s="10" t="s">
        <v>25</v>
      </c>
      <c r="G2" s="10" t="s">
        <v>26</v>
      </c>
      <c r="H2" s="10" t="s">
        <v>79</v>
      </c>
      <c r="I2" s="10" t="s">
        <v>80</v>
      </c>
      <c r="J2" s="10" t="s">
        <v>81</v>
      </c>
      <c r="K2" s="10" t="s">
        <v>82</v>
      </c>
      <c r="L2" s="10" t="s">
        <v>60</v>
      </c>
      <c r="M2" s="10" t="s">
        <v>27</v>
      </c>
      <c r="N2" s="10" t="s">
        <v>87</v>
      </c>
      <c r="O2" s="10" t="s">
        <v>41</v>
      </c>
      <c r="P2" s="11" t="s">
        <v>0</v>
      </c>
    </row>
    <row r="3" spans="1:16" ht="16.5" customHeight="1" thickBot="1">
      <c r="A3" s="135"/>
      <c r="B3" s="135"/>
      <c r="C3" s="137"/>
      <c r="D3" s="12" t="s">
        <v>28</v>
      </c>
      <c r="E3" s="12" t="s">
        <v>29</v>
      </c>
      <c r="F3" s="12" t="s">
        <v>28</v>
      </c>
      <c r="G3" s="12" t="s">
        <v>29</v>
      </c>
      <c r="H3" s="12" t="s">
        <v>30</v>
      </c>
      <c r="I3" s="12" t="s">
        <v>28</v>
      </c>
      <c r="J3" s="12" t="s">
        <v>31</v>
      </c>
      <c r="K3" s="12" t="s">
        <v>30</v>
      </c>
      <c r="L3" s="12" t="s">
        <v>32</v>
      </c>
      <c r="M3" s="12" t="s">
        <v>32</v>
      </c>
      <c r="N3" s="12" t="s">
        <v>28</v>
      </c>
      <c r="O3" s="12" t="s">
        <v>33</v>
      </c>
      <c r="P3" s="13" t="s">
        <v>31</v>
      </c>
    </row>
    <row r="4" spans="1:16" ht="13.5">
      <c r="A4" s="138" t="s">
        <v>88</v>
      </c>
      <c r="B4" s="141" t="s">
        <v>1</v>
      </c>
      <c r="C4" s="50" t="s">
        <v>94</v>
      </c>
      <c r="D4" s="55">
        <v>116.96</v>
      </c>
      <c r="E4" s="55">
        <v>21.91</v>
      </c>
      <c r="F4" s="55">
        <v>64.75</v>
      </c>
      <c r="G4" s="55">
        <v>9.59</v>
      </c>
      <c r="H4" s="55">
        <v>12.21</v>
      </c>
      <c r="I4" s="55">
        <v>24.37</v>
      </c>
      <c r="J4" s="55">
        <v>27.19</v>
      </c>
      <c r="K4" s="55">
        <v>19.57</v>
      </c>
      <c r="L4" s="48" t="s">
        <v>101</v>
      </c>
      <c r="M4" s="55">
        <v>11.41</v>
      </c>
      <c r="N4" s="55">
        <v>115.04</v>
      </c>
      <c r="O4" s="55">
        <v>8.47</v>
      </c>
      <c r="P4" s="56">
        <v>30.78</v>
      </c>
    </row>
    <row r="5" spans="1:16" ht="13.5">
      <c r="A5" s="139"/>
      <c r="B5" s="142"/>
      <c r="C5" s="67" t="s">
        <v>95</v>
      </c>
      <c r="D5" s="6">
        <v>116.93</v>
      </c>
      <c r="E5" s="6">
        <v>21.65</v>
      </c>
      <c r="F5" s="6">
        <v>0</v>
      </c>
      <c r="G5" s="6">
        <v>9.1</v>
      </c>
      <c r="H5" s="6">
        <v>11.82</v>
      </c>
      <c r="I5" s="6">
        <v>25.19</v>
      </c>
      <c r="J5" s="6">
        <v>26.56</v>
      </c>
      <c r="K5" s="6">
        <v>18.35</v>
      </c>
      <c r="L5" s="49" t="s">
        <v>101</v>
      </c>
      <c r="M5" s="6">
        <v>11.61</v>
      </c>
      <c r="N5" s="6">
        <v>111.88</v>
      </c>
      <c r="O5" s="6">
        <v>8</v>
      </c>
      <c r="P5" s="7">
        <v>29.98</v>
      </c>
    </row>
    <row r="6" spans="1:16" ht="14.25" thickBot="1">
      <c r="A6" s="139"/>
      <c r="B6" s="118"/>
      <c r="C6" s="51" t="s">
        <v>64</v>
      </c>
      <c r="D6" s="45">
        <f aca="true" t="shared" si="0" ref="D6:K6">+D5-D4</f>
        <v>-0.029999999999986926</v>
      </c>
      <c r="E6" s="45">
        <f t="shared" si="0"/>
        <v>-0.26000000000000156</v>
      </c>
      <c r="F6" s="45">
        <f t="shared" si="0"/>
        <v>-64.75</v>
      </c>
      <c r="G6" s="45">
        <f t="shared" si="0"/>
        <v>-0.4900000000000002</v>
      </c>
      <c r="H6" s="45">
        <f t="shared" si="0"/>
        <v>-0.39000000000000057</v>
      </c>
      <c r="I6" s="8">
        <f t="shared" si="0"/>
        <v>0.8200000000000003</v>
      </c>
      <c r="J6" s="45">
        <f t="shared" si="0"/>
        <v>-0.6300000000000026</v>
      </c>
      <c r="K6" s="45">
        <f t="shared" si="0"/>
        <v>-1.2199999999999989</v>
      </c>
      <c r="L6" s="57" t="s">
        <v>101</v>
      </c>
      <c r="M6" s="45">
        <f>+M4-M5</f>
        <v>-0.1999999999999993</v>
      </c>
      <c r="N6" s="45">
        <f>+N5-N4</f>
        <v>-3.160000000000011</v>
      </c>
      <c r="O6" s="45">
        <f>+O5-O4</f>
        <v>-0.47000000000000064</v>
      </c>
      <c r="P6" s="47">
        <f>+P5-P4</f>
        <v>-0.8000000000000007</v>
      </c>
    </row>
    <row r="7" spans="1:16" ht="13.5">
      <c r="A7" s="139"/>
      <c r="B7" s="143" t="s">
        <v>2</v>
      </c>
      <c r="C7" s="68" t="s">
        <v>94</v>
      </c>
      <c r="D7" s="52">
        <v>122.67</v>
      </c>
      <c r="E7" s="52">
        <v>24.3</v>
      </c>
      <c r="F7" s="52">
        <v>67.44</v>
      </c>
      <c r="G7" s="52">
        <v>11.18</v>
      </c>
      <c r="H7" s="52">
        <v>13.02</v>
      </c>
      <c r="I7" s="52">
        <v>27.41</v>
      </c>
      <c r="J7" s="52">
        <v>30.34</v>
      </c>
      <c r="K7" s="52">
        <v>27.37</v>
      </c>
      <c r="L7" s="53" t="s">
        <v>101</v>
      </c>
      <c r="M7" s="52">
        <v>10.74</v>
      </c>
      <c r="N7" s="52">
        <v>124.87</v>
      </c>
      <c r="O7" s="52">
        <v>11.25</v>
      </c>
      <c r="P7" s="54">
        <v>36.56</v>
      </c>
    </row>
    <row r="8" spans="1:16" ht="13.5">
      <c r="A8" s="139"/>
      <c r="B8" s="142"/>
      <c r="C8" s="67" t="s">
        <v>95</v>
      </c>
      <c r="D8" s="6">
        <v>122.95</v>
      </c>
      <c r="E8" s="6">
        <v>24.47</v>
      </c>
      <c r="F8" s="6">
        <v>0</v>
      </c>
      <c r="G8" s="6">
        <v>10.67</v>
      </c>
      <c r="H8" s="6">
        <v>14.13</v>
      </c>
      <c r="I8" s="6">
        <v>27.64</v>
      </c>
      <c r="J8" s="6">
        <v>30.83</v>
      </c>
      <c r="K8" s="6">
        <v>27.55</v>
      </c>
      <c r="L8" s="49" t="s">
        <v>101</v>
      </c>
      <c r="M8" s="6">
        <v>10.71</v>
      </c>
      <c r="N8" s="6">
        <v>122.57</v>
      </c>
      <c r="O8" s="6">
        <v>11.12</v>
      </c>
      <c r="P8" s="7">
        <v>37.05</v>
      </c>
    </row>
    <row r="9" spans="1:16" ht="14.25" thickBot="1">
      <c r="A9" s="139"/>
      <c r="B9" s="144"/>
      <c r="C9" s="69" t="s">
        <v>64</v>
      </c>
      <c r="D9" s="58">
        <f aca="true" t="shared" si="1" ref="D9:K9">+D8-D7</f>
        <v>0.28000000000000114</v>
      </c>
      <c r="E9" s="58">
        <f t="shared" si="1"/>
        <v>0.16999999999999815</v>
      </c>
      <c r="F9" s="58">
        <f t="shared" si="1"/>
        <v>-67.44</v>
      </c>
      <c r="G9" s="59">
        <f t="shared" si="1"/>
        <v>-0.5099999999999998</v>
      </c>
      <c r="H9" s="58">
        <f t="shared" si="1"/>
        <v>1.1100000000000012</v>
      </c>
      <c r="I9" s="58">
        <f t="shared" si="1"/>
        <v>0.23000000000000043</v>
      </c>
      <c r="J9" s="58">
        <f t="shared" si="1"/>
        <v>0.48999999999999844</v>
      </c>
      <c r="K9" s="58">
        <f t="shared" si="1"/>
        <v>0.17999999999999972</v>
      </c>
      <c r="L9" s="60" t="s">
        <v>101</v>
      </c>
      <c r="M9" s="58">
        <f>+M7-M8</f>
        <v>0.02999999999999936</v>
      </c>
      <c r="N9" s="59">
        <f>+N8-N7</f>
        <v>-2.3000000000000114</v>
      </c>
      <c r="O9" s="59">
        <f>+O8-O7</f>
        <v>-0.13000000000000078</v>
      </c>
      <c r="P9" s="61">
        <f>+P8-P7</f>
        <v>0.4899999999999949</v>
      </c>
    </row>
    <row r="10" spans="1:16" ht="13.5">
      <c r="A10" s="139"/>
      <c r="B10" s="141" t="s">
        <v>3</v>
      </c>
      <c r="C10" s="50" t="s">
        <v>94</v>
      </c>
      <c r="D10" s="55">
        <v>127.86</v>
      </c>
      <c r="E10" s="55">
        <v>26.97</v>
      </c>
      <c r="F10" s="55">
        <v>70.12</v>
      </c>
      <c r="G10" s="55">
        <v>13.32</v>
      </c>
      <c r="H10" s="55">
        <v>16.38</v>
      </c>
      <c r="I10" s="55">
        <v>31.29</v>
      </c>
      <c r="J10" s="55">
        <v>34.66</v>
      </c>
      <c r="K10" s="55">
        <v>39.71</v>
      </c>
      <c r="L10" s="48" t="s">
        <v>101</v>
      </c>
      <c r="M10" s="55">
        <v>9.99</v>
      </c>
      <c r="N10" s="55">
        <v>137.31</v>
      </c>
      <c r="O10" s="55">
        <v>15.93</v>
      </c>
      <c r="P10" s="56">
        <v>45.06</v>
      </c>
    </row>
    <row r="11" spans="1:16" ht="13.5">
      <c r="A11" s="139"/>
      <c r="B11" s="142"/>
      <c r="C11" s="67" t="s">
        <v>95</v>
      </c>
      <c r="D11" s="6">
        <v>128.37</v>
      </c>
      <c r="E11" s="6">
        <v>27.45</v>
      </c>
      <c r="F11" s="6">
        <v>0</v>
      </c>
      <c r="G11" s="6">
        <v>12.41</v>
      </c>
      <c r="H11" s="6">
        <v>15.8</v>
      </c>
      <c r="I11" s="6">
        <v>28.88</v>
      </c>
      <c r="J11" s="6">
        <v>34.25</v>
      </c>
      <c r="K11" s="6">
        <v>34.9</v>
      </c>
      <c r="L11" s="49" t="s">
        <v>101</v>
      </c>
      <c r="M11" s="6">
        <v>10.17</v>
      </c>
      <c r="N11" s="6">
        <v>133.44</v>
      </c>
      <c r="O11" s="6">
        <v>14.47</v>
      </c>
      <c r="P11" s="7">
        <v>42.52</v>
      </c>
    </row>
    <row r="12" spans="1:16" ht="14.25" thickBot="1">
      <c r="A12" s="139"/>
      <c r="B12" s="118"/>
      <c r="C12" s="51" t="s">
        <v>64</v>
      </c>
      <c r="D12" s="8">
        <f aca="true" t="shared" si="2" ref="D12:K12">+D11-D10</f>
        <v>0.5100000000000051</v>
      </c>
      <c r="E12" s="8">
        <f t="shared" si="2"/>
        <v>0.4800000000000004</v>
      </c>
      <c r="F12" s="8">
        <f t="shared" si="2"/>
        <v>-70.12</v>
      </c>
      <c r="G12" s="45">
        <f t="shared" si="2"/>
        <v>-0.9100000000000001</v>
      </c>
      <c r="H12" s="45">
        <f t="shared" si="2"/>
        <v>-0.5799999999999983</v>
      </c>
      <c r="I12" s="45">
        <f t="shared" si="2"/>
        <v>-2.41</v>
      </c>
      <c r="J12" s="45">
        <f t="shared" si="2"/>
        <v>-0.4099999999999966</v>
      </c>
      <c r="K12" s="45">
        <f t="shared" si="2"/>
        <v>-4.810000000000002</v>
      </c>
      <c r="L12" s="57" t="s">
        <v>101</v>
      </c>
      <c r="M12" s="45">
        <f>+M10-M11</f>
        <v>-0.17999999999999972</v>
      </c>
      <c r="N12" s="45">
        <f>+N11-N10</f>
        <v>-3.8700000000000045</v>
      </c>
      <c r="O12" s="45">
        <f>+O11-O10</f>
        <v>-1.459999999999999</v>
      </c>
      <c r="P12" s="47">
        <f>+P11-P10</f>
        <v>-2.539999999999999</v>
      </c>
    </row>
    <row r="13" spans="1:16" ht="13.5">
      <c r="A13" s="139"/>
      <c r="B13" s="143" t="s">
        <v>4</v>
      </c>
      <c r="C13" s="68" t="s">
        <v>94</v>
      </c>
      <c r="D13" s="52">
        <v>134</v>
      </c>
      <c r="E13" s="52">
        <v>31.06</v>
      </c>
      <c r="F13" s="52">
        <v>72.66</v>
      </c>
      <c r="G13" s="52">
        <v>14.71</v>
      </c>
      <c r="H13" s="52">
        <v>17.94</v>
      </c>
      <c r="I13" s="52">
        <v>32.4</v>
      </c>
      <c r="J13" s="52">
        <v>37.99</v>
      </c>
      <c r="K13" s="52">
        <v>43.31</v>
      </c>
      <c r="L13" s="53" t="s">
        <v>101</v>
      </c>
      <c r="M13" s="52">
        <v>9.51</v>
      </c>
      <c r="N13" s="52">
        <v>144.71</v>
      </c>
      <c r="O13" s="52">
        <v>19.44</v>
      </c>
      <c r="P13" s="54">
        <v>49.59</v>
      </c>
    </row>
    <row r="14" spans="1:16" ht="13.5">
      <c r="A14" s="139"/>
      <c r="B14" s="142"/>
      <c r="C14" s="67" t="s">
        <v>95</v>
      </c>
      <c r="D14" s="6">
        <v>133.91</v>
      </c>
      <c r="E14" s="6">
        <v>31.01</v>
      </c>
      <c r="F14" s="6">
        <v>0</v>
      </c>
      <c r="G14" s="6">
        <v>14.19</v>
      </c>
      <c r="H14" s="6">
        <v>17.8</v>
      </c>
      <c r="I14" s="6">
        <v>31.2</v>
      </c>
      <c r="J14" s="6">
        <v>37.85</v>
      </c>
      <c r="K14" s="6">
        <v>43.01</v>
      </c>
      <c r="L14" s="49" t="s">
        <v>101</v>
      </c>
      <c r="M14" s="6">
        <v>9.72</v>
      </c>
      <c r="N14" s="6">
        <v>142.74</v>
      </c>
      <c r="O14" s="6">
        <v>18.22</v>
      </c>
      <c r="P14" s="7">
        <v>48.37</v>
      </c>
    </row>
    <row r="15" spans="1:16" ht="14.25" thickBot="1">
      <c r="A15" s="139"/>
      <c r="B15" s="144"/>
      <c r="C15" s="69" t="s">
        <v>64</v>
      </c>
      <c r="D15" s="59">
        <f aca="true" t="shared" si="3" ref="D15:K15">+D14-D13</f>
        <v>-0.09000000000000341</v>
      </c>
      <c r="E15" s="59">
        <f t="shared" si="3"/>
        <v>-0.04999999999999716</v>
      </c>
      <c r="F15" s="59">
        <f t="shared" si="3"/>
        <v>-72.66</v>
      </c>
      <c r="G15" s="59">
        <f t="shared" si="3"/>
        <v>-0.5200000000000014</v>
      </c>
      <c r="H15" s="59">
        <f t="shared" si="3"/>
        <v>-0.14000000000000057</v>
      </c>
      <c r="I15" s="59">
        <f t="shared" si="3"/>
        <v>-1.1999999999999993</v>
      </c>
      <c r="J15" s="59">
        <f t="shared" si="3"/>
        <v>-0.14000000000000057</v>
      </c>
      <c r="K15" s="59">
        <f t="shared" si="3"/>
        <v>-0.30000000000000426</v>
      </c>
      <c r="L15" s="60" t="s">
        <v>101</v>
      </c>
      <c r="M15" s="59">
        <f>+M13-M14</f>
        <v>-0.21000000000000085</v>
      </c>
      <c r="N15" s="59">
        <f>+N14-N13</f>
        <v>-1.9699999999999989</v>
      </c>
      <c r="O15" s="59">
        <f>+O14-O13</f>
        <v>-1.2200000000000024</v>
      </c>
      <c r="P15" s="62">
        <f>+P14-P13</f>
        <v>-1.220000000000006</v>
      </c>
    </row>
    <row r="16" spans="1:16" ht="13.5">
      <c r="A16" s="139"/>
      <c r="B16" s="141" t="s">
        <v>5</v>
      </c>
      <c r="C16" s="50" t="s">
        <v>94</v>
      </c>
      <c r="D16" s="55">
        <v>138.82</v>
      </c>
      <c r="E16" s="55">
        <v>33.25</v>
      </c>
      <c r="F16" s="55">
        <v>74.78</v>
      </c>
      <c r="G16" s="55">
        <v>17.11</v>
      </c>
      <c r="H16" s="55">
        <v>20.25</v>
      </c>
      <c r="I16" s="55">
        <v>33.24</v>
      </c>
      <c r="J16" s="55">
        <v>43.06</v>
      </c>
      <c r="K16" s="55">
        <v>55.64</v>
      </c>
      <c r="L16" s="48" t="s">
        <v>101</v>
      </c>
      <c r="M16" s="55">
        <v>9.14</v>
      </c>
      <c r="N16" s="55">
        <v>157.47</v>
      </c>
      <c r="O16" s="55">
        <v>23.05</v>
      </c>
      <c r="P16" s="56">
        <v>55.94</v>
      </c>
    </row>
    <row r="17" spans="1:16" ht="13.5">
      <c r="A17" s="139"/>
      <c r="B17" s="142"/>
      <c r="C17" s="67" t="s">
        <v>95</v>
      </c>
      <c r="D17" s="6">
        <v>139.26</v>
      </c>
      <c r="E17" s="6">
        <v>34.62</v>
      </c>
      <c r="F17" s="6">
        <v>0</v>
      </c>
      <c r="G17" s="6">
        <v>16.39</v>
      </c>
      <c r="H17" s="6">
        <v>19.44</v>
      </c>
      <c r="I17" s="6">
        <v>32.63</v>
      </c>
      <c r="J17" s="6">
        <v>41.37</v>
      </c>
      <c r="K17" s="6">
        <v>49.11</v>
      </c>
      <c r="L17" s="49" t="s">
        <v>101</v>
      </c>
      <c r="M17" s="6">
        <v>9.34</v>
      </c>
      <c r="N17" s="6">
        <v>150.21</v>
      </c>
      <c r="O17" s="6">
        <v>21.62</v>
      </c>
      <c r="P17" s="7">
        <v>53.21</v>
      </c>
    </row>
    <row r="18" spans="1:16" ht="14.25" thickBot="1">
      <c r="A18" s="139"/>
      <c r="B18" s="118"/>
      <c r="C18" s="51" t="s">
        <v>64</v>
      </c>
      <c r="D18" s="8">
        <f aca="true" t="shared" si="4" ref="D18:K18">+D17-D16</f>
        <v>0.4399999999999977</v>
      </c>
      <c r="E18" s="8">
        <f t="shared" si="4"/>
        <v>1.3699999999999974</v>
      </c>
      <c r="F18" s="8">
        <f t="shared" si="4"/>
        <v>-74.78</v>
      </c>
      <c r="G18" s="45">
        <f t="shared" si="4"/>
        <v>-0.7199999999999989</v>
      </c>
      <c r="H18" s="45">
        <f t="shared" si="4"/>
        <v>-0.8099999999999987</v>
      </c>
      <c r="I18" s="45">
        <f t="shared" si="4"/>
        <v>-0.6099999999999994</v>
      </c>
      <c r="J18" s="45">
        <f t="shared" si="4"/>
        <v>-1.6900000000000048</v>
      </c>
      <c r="K18" s="45">
        <f t="shared" si="4"/>
        <v>-6.530000000000001</v>
      </c>
      <c r="L18" s="57" t="s">
        <v>101</v>
      </c>
      <c r="M18" s="45">
        <f>+M16-M17</f>
        <v>-0.1999999999999993</v>
      </c>
      <c r="N18" s="45">
        <f>+N17-N16</f>
        <v>-7.259999999999991</v>
      </c>
      <c r="O18" s="45">
        <f>+O17-O16</f>
        <v>-1.4299999999999997</v>
      </c>
      <c r="P18" s="47">
        <f>+P17-P16</f>
        <v>-2.729999999999997</v>
      </c>
    </row>
    <row r="19" spans="1:16" ht="13.5">
      <c r="A19" s="139"/>
      <c r="B19" s="143" t="s">
        <v>6</v>
      </c>
      <c r="C19" s="68" t="s">
        <v>94</v>
      </c>
      <c r="D19" s="52">
        <v>145.33</v>
      </c>
      <c r="E19" s="52">
        <v>38.48</v>
      </c>
      <c r="F19" s="52">
        <v>77.67</v>
      </c>
      <c r="G19" s="52">
        <v>20.02</v>
      </c>
      <c r="H19" s="52">
        <v>23.08</v>
      </c>
      <c r="I19" s="52">
        <v>36.71</v>
      </c>
      <c r="J19" s="52">
        <v>46.53</v>
      </c>
      <c r="K19" s="52">
        <v>63.46</v>
      </c>
      <c r="L19" s="53" t="s">
        <v>101</v>
      </c>
      <c r="M19" s="52">
        <v>8.73</v>
      </c>
      <c r="N19" s="52">
        <v>166.42</v>
      </c>
      <c r="O19" s="52">
        <v>26.6</v>
      </c>
      <c r="P19" s="54">
        <v>62.1</v>
      </c>
    </row>
    <row r="20" spans="1:16" ht="13.5">
      <c r="A20" s="139"/>
      <c r="B20" s="142"/>
      <c r="C20" s="67" t="s">
        <v>95</v>
      </c>
      <c r="D20" s="6">
        <v>145.58</v>
      </c>
      <c r="E20" s="6">
        <v>39</v>
      </c>
      <c r="F20" s="6">
        <v>0</v>
      </c>
      <c r="G20" s="6">
        <v>19.33</v>
      </c>
      <c r="H20" s="6">
        <v>21.67</v>
      </c>
      <c r="I20" s="6">
        <v>35.32</v>
      </c>
      <c r="J20" s="6">
        <v>45.1</v>
      </c>
      <c r="K20" s="6">
        <v>58.2</v>
      </c>
      <c r="L20" s="49" t="s">
        <v>101</v>
      </c>
      <c r="M20" s="6">
        <v>8.93</v>
      </c>
      <c r="N20" s="6">
        <v>160.46</v>
      </c>
      <c r="O20" s="6">
        <v>25.1</v>
      </c>
      <c r="P20" s="7">
        <v>59.29</v>
      </c>
    </row>
    <row r="21" spans="1:16" ht="14.25" thickBot="1">
      <c r="A21" s="139"/>
      <c r="B21" s="144"/>
      <c r="C21" s="69" t="s">
        <v>64</v>
      </c>
      <c r="D21" s="58">
        <f aca="true" t="shared" si="5" ref="D21:K21">+D20-D19</f>
        <v>0.25</v>
      </c>
      <c r="E21" s="58">
        <f t="shared" si="5"/>
        <v>0.5200000000000031</v>
      </c>
      <c r="F21" s="58">
        <f t="shared" si="5"/>
        <v>-77.67</v>
      </c>
      <c r="G21" s="59">
        <f t="shared" si="5"/>
        <v>-0.6900000000000013</v>
      </c>
      <c r="H21" s="59">
        <f t="shared" si="5"/>
        <v>-1.4099999999999966</v>
      </c>
      <c r="I21" s="59">
        <f t="shared" si="5"/>
        <v>-1.3900000000000006</v>
      </c>
      <c r="J21" s="59">
        <f t="shared" si="5"/>
        <v>-1.4299999999999997</v>
      </c>
      <c r="K21" s="59">
        <f t="shared" si="5"/>
        <v>-5.259999999999998</v>
      </c>
      <c r="L21" s="60" t="s">
        <v>101</v>
      </c>
      <c r="M21" s="59">
        <f>+M19-M20</f>
        <v>-0.1999999999999993</v>
      </c>
      <c r="N21" s="59">
        <f>+N20-N19</f>
        <v>-5.9599999999999795</v>
      </c>
      <c r="O21" s="59">
        <f>+O20-O19</f>
        <v>-1.5</v>
      </c>
      <c r="P21" s="62">
        <f>+P20-P19</f>
        <v>-2.8100000000000023</v>
      </c>
    </row>
    <row r="22" spans="1:16" ht="13.5">
      <c r="A22" s="139"/>
      <c r="B22" s="141" t="s">
        <v>7</v>
      </c>
      <c r="C22" s="50" t="s">
        <v>94</v>
      </c>
      <c r="D22" s="55">
        <v>152.08</v>
      </c>
      <c r="E22" s="55">
        <v>44.03</v>
      </c>
      <c r="F22" s="55">
        <v>81.07</v>
      </c>
      <c r="G22" s="55">
        <v>23.65</v>
      </c>
      <c r="H22" s="55">
        <v>24.24</v>
      </c>
      <c r="I22" s="55">
        <v>39.92</v>
      </c>
      <c r="J22" s="55">
        <v>49.17</v>
      </c>
      <c r="K22" s="55">
        <v>67.41</v>
      </c>
      <c r="L22" s="65">
        <v>422.4</v>
      </c>
      <c r="M22" s="55">
        <v>8.59</v>
      </c>
      <c r="N22" s="55">
        <v>177.05</v>
      </c>
      <c r="O22" s="55">
        <v>17.53</v>
      </c>
      <c r="P22" s="56">
        <v>33.88</v>
      </c>
    </row>
    <row r="23" spans="1:16" ht="13.5">
      <c r="A23" s="139"/>
      <c r="B23" s="142"/>
      <c r="C23" s="67" t="s">
        <v>95</v>
      </c>
      <c r="D23" s="6">
        <v>152.64</v>
      </c>
      <c r="E23" s="6">
        <v>44.35</v>
      </c>
      <c r="F23" s="6">
        <v>0</v>
      </c>
      <c r="G23" s="6">
        <v>23.59</v>
      </c>
      <c r="H23" s="6">
        <v>23.86</v>
      </c>
      <c r="I23" s="6">
        <v>39.43</v>
      </c>
      <c r="J23" s="6">
        <v>48.63</v>
      </c>
      <c r="K23" s="6">
        <v>67.76</v>
      </c>
      <c r="L23" s="15">
        <v>426.96</v>
      </c>
      <c r="M23" s="6">
        <v>8.57</v>
      </c>
      <c r="N23" s="6">
        <v>178.26</v>
      </c>
      <c r="O23" s="6">
        <v>17.05</v>
      </c>
      <c r="P23" s="7">
        <v>33.17</v>
      </c>
    </row>
    <row r="24" spans="1:16" ht="14.25" thickBot="1">
      <c r="A24" s="139"/>
      <c r="B24" s="118"/>
      <c r="C24" s="51" t="s">
        <v>64</v>
      </c>
      <c r="D24" s="8">
        <f aca="true" t="shared" si="6" ref="D24:K24">+D23-D22</f>
        <v>0.5599999999999739</v>
      </c>
      <c r="E24" s="8">
        <f t="shared" si="6"/>
        <v>0.3200000000000003</v>
      </c>
      <c r="F24" s="8">
        <f t="shared" si="6"/>
        <v>-81.07</v>
      </c>
      <c r="G24" s="45">
        <f t="shared" si="6"/>
        <v>-0.05999999999999872</v>
      </c>
      <c r="H24" s="45">
        <f t="shared" si="6"/>
        <v>-0.379999999999999</v>
      </c>
      <c r="I24" s="45">
        <f t="shared" si="6"/>
        <v>-0.490000000000002</v>
      </c>
      <c r="J24" s="45">
        <f t="shared" si="6"/>
        <v>-0.5399999999999991</v>
      </c>
      <c r="K24" s="8">
        <f t="shared" si="6"/>
        <v>0.3500000000000085</v>
      </c>
      <c r="L24" s="46">
        <f>+L22-L23</f>
        <v>-4.560000000000002</v>
      </c>
      <c r="M24" s="8">
        <f>+M22-M23</f>
        <v>0.019999999999999574</v>
      </c>
      <c r="N24" s="8">
        <f>+N23-N22</f>
        <v>1.2099999999999795</v>
      </c>
      <c r="O24" s="45">
        <f>+O23-O22</f>
        <v>-0.4800000000000004</v>
      </c>
      <c r="P24" s="47">
        <f>+P23-P22</f>
        <v>-0.7100000000000009</v>
      </c>
    </row>
    <row r="25" spans="1:16" ht="13.5">
      <c r="A25" s="139"/>
      <c r="B25" s="143" t="s">
        <v>8</v>
      </c>
      <c r="C25" s="68" t="s">
        <v>94</v>
      </c>
      <c r="D25" s="52">
        <v>159.89</v>
      </c>
      <c r="E25" s="52">
        <v>48.46</v>
      </c>
      <c r="F25" s="52">
        <v>84.93</v>
      </c>
      <c r="G25" s="52">
        <v>29.52</v>
      </c>
      <c r="H25" s="52">
        <v>28.21</v>
      </c>
      <c r="I25" s="52">
        <v>43.6</v>
      </c>
      <c r="J25" s="52">
        <v>52.23</v>
      </c>
      <c r="K25" s="52">
        <v>87.28</v>
      </c>
      <c r="L25" s="64">
        <v>384.16</v>
      </c>
      <c r="M25" s="52">
        <v>7.9</v>
      </c>
      <c r="N25" s="52">
        <v>197.09</v>
      </c>
      <c r="O25" s="52">
        <v>20.85</v>
      </c>
      <c r="P25" s="54">
        <v>43.1</v>
      </c>
    </row>
    <row r="26" spans="1:16" ht="13.5">
      <c r="A26" s="139"/>
      <c r="B26" s="142"/>
      <c r="C26" s="67" t="s">
        <v>95</v>
      </c>
      <c r="D26" s="6">
        <v>159.82</v>
      </c>
      <c r="E26" s="6">
        <v>48.86</v>
      </c>
      <c r="F26" s="6">
        <v>0</v>
      </c>
      <c r="G26" s="6">
        <v>29.16</v>
      </c>
      <c r="H26" s="6">
        <v>27.73</v>
      </c>
      <c r="I26" s="6">
        <v>44</v>
      </c>
      <c r="J26" s="6">
        <v>52.34</v>
      </c>
      <c r="K26" s="6">
        <v>84.87</v>
      </c>
      <c r="L26" s="15">
        <v>384.46</v>
      </c>
      <c r="M26" s="6">
        <v>7.95</v>
      </c>
      <c r="N26" s="6">
        <v>196.37</v>
      </c>
      <c r="O26" s="6">
        <v>20.09</v>
      </c>
      <c r="P26" s="7">
        <v>42.24</v>
      </c>
    </row>
    <row r="27" spans="1:16" ht="14.25" thickBot="1">
      <c r="A27" s="139"/>
      <c r="B27" s="144"/>
      <c r="C27" s="69" t="s">
        <v>64</v>
      </c>
      <c r="D27" s="59">
        <f aca="true" t="shared" si="7" ref="D27:K27">+D26-D25</f>
        <v>-0.06999999999999318</v>
      </c>
      <c r="E27" s="58">
        <f t="shared" si="7"/>
        <v>0.3999999999999986</v>
      </c>
      <c r="F27" s="58">
        <f t="shared" si="7"/>
        <v>-84.93</v>
      </c>
      <c r="G27" s="59">
        <f t="shared" si="7"/>
        <v>-0.35999999999999943</v>
      </c>
      <c r="H27" s="59">
        <f t="shared" si="7"/>
        <v>-0.4800000000000004</v>
      </c>
      <c r="I27" s="58">
        <f t="shared" si="7"/>
        <v>0.3999999999999986</v>
      </c>
      <c r="J27" s="58">
        <f t="shared" si="7"/>
        <v>0.11000000000000654</v>
      </c>
      <c r="K27" s="59">
        <f t="shared" si="7"/>
        <v>-2.4099999999999966</v>
      </c>
      <c r="L27" s="63">
        <f>+L25-L26</f>
        <v>-0.2999999999999545</v>
      </c>
      <c r="M27" s="59">
        <f>+M25-M26</f>
        <v>-0.04999999999999982</v>
      </c>
      <c r="N27" s="59">
        <f>+N26-N25</f>
        <v>-0.7199999999999989</v>
      </c>
      <c r="O27" s="59">
        <f>+O26-O25</f>
        <v>-0.7600000000000016</v>
      </c>
      <c r="P27" s="62">
        <f>+P26-P25</f>
        <v>-0.8599999999999994</v>
      </c>
    </row>
    <row r="28" spans="1:16" ht="13.5">
      <c r="A28" s="139"/>
      <c r="B28" s="141" t="s">
        <v>9</v>
      </c>
      <c r="C28" s="50" t="s">
        <v>94</v>
      </c>
      <c r="D28" s="55">
        <v>164.86</v>
      </c>
      <c r="E28" s="55">
        <v>54.37</v>
      </c>
      <c r="F28" s="55">
        <v>87.82</v>
      </c>
      <c r="G28" s="55">
        <v>34.28</v>
      </c>
      <c r="H28" s="55">
        <v>30.33</v>
      </c>
      <c r="I28" s="55">
        <v>46.58</v>
      </c>
      <c r="J28" s="55">
        <v>53.97</v>
      </c>
      <c r="K28" s="55">
        <v>89.93</v>
      </c>
      <c r="L28" s="65">
        <v>373.34</v>
      </c>
      <c r="M28" s="55">
        <v>7.48</v>
      </c>
      <c r="N28" s="55">
        <v>208.07</v>
      </c>
      <c r="O28" s="55">
        <v>22.73</v>
      </c>
      <c r="P28" s="56">
        <v>48.92</v>
      </c>
    </row>
    <row r="29" spans="1:16" ht="13.5">
      <c r="A29" s="139"/>
      <c r="B29" s="142"/>
      <c r="C29" s="67" t="s">
        <v>95</v>
      </c>
      <c r="D29" s="6">
        <v>165.11</v>
      </c>
      <c r="E29" s="6">
        <v>53.74</v>
      </c>
      <c r="F29" s="6">
        <v>0</v>
      </c>
      <c r="G29" s="6">
        <v>34.11</v>
      </c>
      <c r="H29" s="6">
        <v>29.79</v>
      </c>
      <c r="I29" s="6">
        <v>47.54</v>
      </c>
      <c r="J29" s="6">
        <v>54.95</v>
      </c>
      <c r="K29" s="6">
        <v>92.72</v>
      </c>
      <c r="L29" s="15">
        <v>371.08</v>
      </c>
      <c r="M29" s="6">
        <v>7.53</v>
      </c>
      <c r="N29" s="6">
        <v>211.62</v>
      </c>
      <c r="O29" s="6">
        <v>22.86</v>
      </c>
      <c r="P29" s="7">
        <v>49.14</v>
      </c>
    </row>
    <row r="30" spans="1:16" ht="14.25" thickBot="1">
      <c r="A30" s="139"/>
      <c r="B30" s="118"/>
      <c r="C30" s="51" t="s">
        <v>64</v>
      </c>
      <c r="D30" s="8">
        <f aca="true" t="shared" si="8" ref="D30:K30">+D29-D28</f>
        <v>0.25</v>
      </c>
      <c r="E30" s="45">
        <f t="shared" si="8"/>
        <v>-0.6299999999999955</v>
      </c>
      <c r="F30" s="45">
        <f t="shared" si="8"/>
        <v>-87.82</v>
      </c>
      <c r="G30" s="45">
        <f t="shared" si="8"/>
        <v>-0.1700000000000017</v>
      </c>
      <c r="H30" s="45">
        <f t="shared" si="8"/>
        <v>-0.5399999999999991</v>
      </c>
      <c r="I30" s="8">
        <f t="shared" si="8"/>
        <v>0.9600000000000009</v>
      </c>
      <c r="J30" s="8">
        <f t="shared" si="8"/>
        <v>0.980000000000004</v>
      </c>
      <c r="K30" s="8">
        <f t="shared" si="8"/>
        <v>2.789999999999992</v>
      </c>
      <c r="L30" s="16">
        <f>+L28-L29</f>
        <v>2.259999999999991</v>
      </c>
      <c r="M30" s="45">
        <f>+M28-M29</f>
        <v>-0.04999999999999982</v>
      </c>
      <c r="N30" s="8">
        <f>+N29-N28</f>
        <v>3.5500000000000114</v>
      </c>
      <c r="O30" s="8">
        <f>+O29-O28</f>
        <v>0.129999999999999</v>
      </c>
      <c r="P30" s="9">
        <f>+P29-P28</f>
        <v>0.21999999999999886</v>
      </c>
    </row>
    <row r="31" spans="1:16" ht="13.5">
      <c r="A31" s="139"/>
      <c r="B31" s="143" t="s">
        <v>10</v>
      </c>
      <c r="C31" s="68" t="s">
        <v>94</v>
      </c>
      <c r="D31" s="52">
        <v>168.04</v>
      </c>
      <c r="E31" s="52">
        <v>57.63</v>
      </c>
      <c r="F31" s="52">
        <v>88.61</v>
      </c>
      <c r="G31" s="52">
        <v>37.28</v>
      </c>
      <c r="H31" s="52">
        <v>29.58</v>
      </c>
      <c r="I31" s="52">
        <v>47.52</v>
      </c>
      <c r="J31" s="52">
        <v>55.53</v>
      </c>
      <c r="K31" s="52">
        <v>89.87</v>
      </c>
      <c r="L31" s="64">
        <v>367.2</v>
      </c>
      <c r="M31" s="52">
        <v>7.4</v>
      </c>
      <c r="N31" s="52">
        <v>214.48</v>
      </c>
      <c r="O31" s="52">
        <v>24.04</v>
      </c>
      <c r="P31" s="54">
        <v>50.74</v>
      </c>
    </row>
    <row r="32" spans="1:16" ht="13.5">
      <c r="A32" s="139"/>
      <c r="B32" s="142"/>
      <c r="C32" s="67" t="s">
        <v>95</v>
      </c>
      <c r="D32" s="6">
        <v>167.82</v>
      </c>
      <c r="E32" s="6">
        <v>58.51</v>
      </c>
      <c r="F32" s="6">
        <v>0</v>
      </c>
      <c r="G32" s="6">
        <v>37.19</v>
      </c>
      <c r="H32" s="6">
        <v>29.55</v>
      </c>
      <c r="I32" s="6">
        <v>47.5</v>
      </c>
      <c r="J32" s="6">
        <v>56.5</v>
      </c>
      <c r="K32" s="6">
        <v>88.49</v>
      </c>
      <c r="L32" s="15">
        <v>378.25</v>
      </c>
      <c r="M32" s="6">
        <v>7.42</v>
      </c>
      <c r="N32" s="6">
        <v>216.9</v>
      </c>
      <c r="O32" s="6">
        <v>24.18</v>
      </c>
      <c r="P32" s="7">
        <v>50.82</v>
      </c>
    </row>
    <row r="33" spans="1:16" ht="14.25" thickBot="1">
      <c r="A33" s="139"/>
      <c r="B33" s="144"/>
      <c r="C33" s="69" t="s">
        <v>64</v>
      </c>
      <c r="D33" s="59">
        <f aca="true" t="shared" si="9" ref="D33:K33">+D32-D31</f>
        <v>-0.21999999999999886</v>
      </c>
      <c r="E33" s="58">
        <f t="shared" si="9"/>
        <v>0.8799999999999955</v>
      </c>
      <c r="F33" s="58">
        <f t="shared" si="9"/>
        <v>-88.61</v>
      </c>
      <c r="G33" s="59">
        <f t="shared" si="9"/>
        <v>-0.09000000000000341</v>
      </c>
      <c r="H33" s="59">
        <f t="shared" si="9"/>
        <v>-0.029999999999997584</v>
      </c>
      <c r="I33" s="59">
        <f t="shared" si="9"/>
        <v>-0.020000000000003126</v>
      </c>
      <c r="J33" s="58">
        <f t="shared" si="9"/>
        <v>0.9699999999999989</v>
      </c>
      <c r="K33" s="59">
        <f t="shared" si="9"/>
        <v>-1.3800000000000097</v>
      </c>
      <c r="L33" s="63">
        <f>+L31-L32</f>
        <v>-11.050000000000011</v>
      </c>
      <c r="M33" s="59">
        <f>+M31-M32</f>
        <v>-0.019999999999999574</v>
      </c>
      <c r="N33" s="58">
        <f>+N32-N31</f>
        <v>2.420000000000016</v>
      </c>
      <c r="O33" s="58">
        <f>+O32-O31</f>
        <v>0.14000000000000057</v>
      </c>
      <c r="P33" s="61">
        <f>+P32-P31</f>
        <v>0.0799999999999983</v>
      </c>
    </row>
    <row r="34" spans="1:16" ht="13.5">
      <c r="A34" s="139"/>
      <c r="B34" s="141" t="s">
        <v>11</v>
      </c>
      <c r="C34" s="50" t="s">
        <v>94</v>
      </c>
      <c r="D34" s="55">
        <v>169.58</v>
      </c>
      <c r="E34" s="55">
        <v>60.25</v>
      </c>
      <c r="F34" s="55">
        <v>90.97</v>
      </c>
      <c r="G34" s="55">
        <v>39.71</v>
      </c>
      <c r="H34" s="55">
        <v>30.77</v>
      </c>
      <c r="I34" s="55">
        <v>48.51</v>
      </c>
      <c r="J34" s="55">
        <v>56.84</v>
      </c>
      <c r="K34" s="55">
        <v>93.24</v>
      </c>
      <c r="L34" s="65">
        <v>374.92</v>
      </c>
      <c r="M34" s="55">
        <v>7.32</v>
      </c>
      <c r="N34" s="55">
        <v>223.24</v>
      </c>
      <c r="O34" s="55">
        <v>25.51</v>
      </c>
      <c r="P34" s="56">
        <v>53.9</v>
      </c>
    </row>
    <row r="35" spans="1:16" ht="13.5">
      <c r="A35" s="139"/>
      <c r="B35" s="142"/>
      <c r="C35" s="67" t="s">
        <v>95</v>
      </c>
      <c r="D35" s="6">
        <v>169.43</v>
      </c>
      <c r="E35" s="6">
        <v>60.21</v>
      </c>
      <c r="F35" s="6">
        <v>0</v>
      </c>
      <c r="G35" s="6">
        <v>39.55</v>
      </c>
      <c r="H35" s="6">
        <v>30.75</v>
      </c>
      <c r="I35" s="6">
        <v>48.9</v>
      </c>
      <c r="J35" s="6">
        <v>57.61</v>
      </c>
      <c r="K35" s="6">
        <v>94.33</v>
      </c>
      <c r="L35" s="15">
        <v>369.99</v>
      </c>
      <c r="M35" s="6">
        <v>7.27</v>
      </c>
      <c r="N35" s="6">
        <v>221.61</v>
      </c>
      <c r="O35" s="6">
        <v>25.51</v>
      </c>
      <c r="P35" s="7">
        <v>54</v>
      </c>
    </row>
    <row r="36" spans="1:16" ht="14.25" thickBot="1">
      <c r="A36" s="139"/>
      <c r="B36" s="118"/>
      <c r="C36" s="51" t="s">
        <v>64</v>
      </c>
      <c r="D36" s="45">
        <f aca="true" t="shared" si="10" ref="D36:K36">+D35-D34</f>
        <v>-0.15000000000000568</v>
      </c>
      <c r="E36" s="45">
        <f t="shared" si="10"/>
        <v>-0.03999999999999915</v>
      </c>
      <c r="F36" s="45">
        <f t="shared" si="10"/>
        <v>-90.97</v>
      </c>
      <c r="G36" s="45">
        <f t="shared" si="10"/>
        <v>-0.1600000000000037</v>
      </c>
      <c r="H36" s="45">
        <f t="shared" si="10"/>
        <v>-0.019999999999999574</v>
      </c>
      <c r="I36" s="8">
        <f t="shared" si="10"/>
        <v>0.39000000000000057</v>
      </c>
      <c r="J36" s="8">
        <f t="shared" si="10"/>
        <v>0.769999999999996</v>
      </c>
      <c r="K36" s="8">
        <f t="shared" si="10"/>
        <v>1.0900000000000034</v>
      </c>
      <c r="L36" s="16">
        <f>+L34-L35</f>
        <v>4.930000000000007</v>
      </c>
      <c r="M36" s="8">
        <f>+M34-M35</f>
        <v>0.05000000000000071</v>
      </c>
      <c r="N36" s="45">
        <f>+N35-N34</f>
        <v>-1.6299999999999955</v>
      </c>
      <c r="O36" s="8">
        <f>+O35-O34</f>
        <v>0</v>
      </c>
      <c r="P36" s="9">
        <f>+P35-P34</f>
        <v>0.10000000000000142</v>
      </c>
    </row>
    <row r="37" spans="1:16" ht="13.5">
      <c r="A37" s="139"/>
      <c r="B37" s="143" t="s">
        <v>12</v>
      </c>
      <c r="C37" s="68" t="s">
        <v>94</v>
      </c>
      <c r="D37" s="52">
        <v>170.17</v>
      </c>
      <c r="E37" s="52">
        <v>62.46</v>
      </c>
      <c r="F37" s="52">
        <v>91.21</v>
      </c>
      <c r="G37" s="52">
        <v>42.21</v>
      </c>
      <c r="H37" s="52">
        <v>33.45</v>
      </c>
      <c r="I37" s="52">
        <v>53.17</v>
      </c>
      <c r="J37" s="52">
        <v>59.2</v>
      </c>
      <c r="K37" s="52">
        <v>96.64</v>
      </c>
      <c r="L37" s="64">
        <v>345.97</v>
      </c>
      <c r="M37" s="52">
        <v>7.07</v>
      </c>
      <c r="N37" s="52">
        <v>230.55</v>
      </c>
      <c r="O37" s="52">
        <v>27.62</v>
      </c>
      <c r="P37" s="54">
        <v>59.33</v>
      </c>
    </row>
    <row r="38" spans="1:16" ht="13.5">
      <c r="A38" s="139"/>
      <c r="B38" s="142"/>
      <c r="C38" s="67" t="s">
        <v>95</v>
      </c>
      <c r="D38" s="6">
        <v>170.37</v>
      </c>
      <c r="E38" s="6">
        <v>62.12</v>
      </c>
      <c r="F38" s="6">
        <v>0</v>
      </c>
      <c r="G38" s="6">
        <v>41.2</v>
      </c>
      <c r="H38" s="6">
        <v>31.93</v>
      </c>
      <c r="I38" s="6">
        <v>50.37</v>
      </c>
      <c r="J38" s="6">
        <v>58.79</v>
      </c>
      <c r="K38" s="6">
        <v>95.7</v>
      </c>
      <c r="L38" s="15">
        <v>366.05</v>
      </c>
      <c r="M38" s="6">
        <v>7.17</v>
      </c>
      <c r="N38" s="6">
        <v>227.33</v>
      </c>
      <c r="O38" s="6">
        <v>26.63</v>
      </c>
      <c r="P38" s="7">
        <v>56.6</v>
      </c>
    </row>
    <row r="39" spans="1:16" ht="14.25" thickBot="1">
      <c r="A39" s="140"/>
      <c r="B39" s="118"/>
      <c r="C39" s="51" t="s">
        <v>64</v>
      </c>
      <c r="D39" s="8">
        <f aca="true" t="shared" si="11" ref="D39:K39">+D38-D37</f>
        <v>0.20000000000001705</v>
      </c>
      <c r="E39" s="45">
        <f t="shared" si="11"/>
        <v>-0.3400000000000034</v>
      </c>
      <c r="F39" s="45">
        <f t="shared" si="11"/>
        <v>-91.21</v>
      </c>
      <c r="G39" s="45">
        <f t="shared" si="11"/>
        <v>-1.009999999999998</v>
      </c>
      <c r="H39" s="45">
        <f t="shared" si="11"/>
        <v>-1.5200000000000031</v>
      </c>
      <c r="I39" s="45">
        <f t="shared" si="11"/>
        <v>-2.8000000000000043</v>
      </c>
      <c r="J39" s="45">
        <f t="shared" si="11"/>
        <v>-0.4100000000000037</v>
      </c>
      <c r="K39" s="45">
        <f t="shared" si="11"/>
        <v>-0.9399999999999977</v>
      </c>
      <c r="L39" s="46">
        <f>+L37-L38</f>
        <v>-20.079999999999984</v>
      </c>
      <c r="M39" s="45">
        <f>+M37-M38</f>
        <v>-0.09999999999999964</v>
      </c>
      <c r="N39" s="45">
        <f>+N38-N37</f>
        <v>-3.219999999999999</v>
      </c>
      <c r="O39" s="45">
        <f>+O38-O37</f>
        <v>-0.990000000000002</v>
      </c>
      <c r="P39" s="47">
        <f>+P38-P37</f>
        <v>-2.729999999999997</v>
      </c>
    </row>
    <row r="40" spans="1:16" ht="27">
      <c r="A40" s="134" t="s">
        <v>62</v>
      </c>
      <c r="B40" s="134" t="s">
        <v>63</v>
      </c>
      <c r="C40" s="136" t="s">
        <v>61</v>
      </c>
      <c r="D40" s="10" t="s">
        <v>23</v>
      </c>
      <c r="E40" s="10" t="s">
        <v>24</v>
      </c>
      <c r="F40" s="10" t="s">
        <v>25</v>
      </c>
      <c r="G40" s="10" t="s">
        <v>26</v>
      </c>
      <c r="H40" s="10" t="s">
        <v>79</v>
      </c>
      <c r="I40" s="10" t="s">
        <v>80</v>
      </c>
      <c r="J40" s="10" t="s">
        <v>81</v>
      </c>
      <c r="K40" s="10" t="s">
        <v>82</v>
      </c>
      <c r="L40" s="10" t="s">
        <v>60</v>
      </c>
      <c r="M40" s="10" t="s">
        <v>27</v>
      </c>
      <c r="N40" s="10" t="s">
        <v>87</v>
      </c>
      <c r="O40" s="10" t="s">
        <v>41</v>
      </c>
      <c r="P40" s="11" t="s">
        <v>0</v>
      </c>
    </row>
    <row r="41" spans="1:16" ht="16.5" customHeight="1" thickBot="1">
      <c r="A41" s="135"/>
      <c r="B41" s="135"/>
      <c r="C41" s="137"/>
      <c r="D41" s="12" t="s">
        <v>28</v>
      </c>
      <c r="E41" s="12" t="s">
        <v>29</v>
      </c>
      <c r="F41" s="12" t="s">
        <v>28</v>
      </c>
      <c r="G41" s="12" t="s">
        <v>29</v>
      </c>
      <c r="H41" s="12" t="s">
        <v>30</v>
      </c>
      <c r="I41" s="12" t="s">
        <v>28</v>
      </c>
      <c r="J41" s="12" t="s">
        <v>31</v>
      </c>
      <c r="K41" s="12" t="s">
        <v>30</v>
      </c>
      <c r="L41" s="12" t="s">
        <v>32</v>
      </c>
      <c r="M41" s="12" t="s">
        <v>32</v>
      </c>
      <c r="N41" s="12" t="s">
        <v>28</v>
      </c>
      <c r="O41" s="12" t="s">
        <v>33</v>
      </c>
      <c r="P41" s="13" t="s">
        <v>31</v>
      </c>
    </row>
    <row r="42" spans="1:16" ht="13.5">
      <c r="A42" s="147" t="s">
        <v>89</v>
      </c>
      <c r="B42" s="141" t="s">
        <v>1</v>
      </c>
      <c r="C42" s="68" t="s">
        <v>94</v>
      </c>
      <c r="D42" s="43">
        <v>115.46</v>
      </c>
      <c r="E42" s="43">
        <v>21.22</v>
      </c>
      <c r="F42" s="43">
        <v>64.05</v>
      </c>
      <c r="G42" s="43">
        <v>8.89</v>
      </c>
      <c r="H42" s="43">
        <v>10.62</v>
      </c>
      <c r="I42" s="43">
        <v>26.17</v>
      </c>
      <c r="J42" s="43">
        <v>25.8</v>
      </c>
      <c r="K42" s="43">
        <v>15.56</v>
      </c>
      <c r="L42" s="48" t="s">
        <v>101</v>
      </c>
      <c r="M42" s="43">
        <v>11.88</v>
      </c>
      <c r="N42" s="43">
        <v>105.44</v>
      </c>
      <c r="O42" s="43">
        <v>5.53</v>
      </c>
      <c r="P42" s="44">
        <v>29.59</v>
      </c>
    </row>
    <row r="43" spans="1:16" ht="13.5">
      <c r="A43" s="148"/>
      <c r="B43" s="142"/>
      <c r="C43" s="67" t="s">
        <v>95</v>
      </c>
      <c r="D43" s="6">
        <v>116.12</v>
      </c>
      <c r="E43" s="6">
        <v>21.24</v>
      </c>
      <c r="F43" s="6">
        <v>0</v>
      </c>
      <c r="G43" s="6">
        <v>8.49</v>
      </c>
      <c r="H43" s="6">
        <v>11.55</v>
      </c>
      <c r="I43" s="6">
        <v>27.57</v>
      </c>
      <c r="J43" s="6">
        <v>26.07</v>
      </c>
      <c r="K43" s="6">
        <v>15.96</v>
      </c>
      <c r="L43" s="49" t="s">
        <v>101</v>
      </c>
      <c r="M43" s="6">
        <v>11.91</v>
      </c>
      <c r="N43" s="6">
        <v>105.77</v>
      </c>
      <c r="O43" s="6">
        <v>5.71</v>
      </c>
      <c r="P43" s="7">
        <v>30.5</v>
      </c>
    </row>
    <row r="44" spans="1:16" ht="14.25" thickBot="1">
      <c r="A44" s="148"/>
      <c r="B44" s="144"/>
      <c r="C44" s="69" t="s">
        <v>64</v>
      </c>
      <c r="D44" s="58">
        <f aca="true" t="shared" si="12" ref="D44:K44">+D43-D42</f>
        <v>0.6600000000000108</v>
      </c>
      <c r="E44" s="58">
        <f t="shared" si="12"/>
        <v>0.019999999999999574</v>
      </c>
      <c r="F44" s="58">
        <f t="shared" si="12"/>
        <v>-64.05</v>
      </c>
      <c r="G44" s="59">
        <f t="shared" si="12"/>
        <v>-0.40000000000000036</v>
      </c>
      <c r="H44" s="58">
        <f t="shared" si="12"/>
        <v>0.9300000000000015</v>
      </c>
      <c r="I44" s="58">
        <f t="shared" si="12"/>
        <v>1.3999999999999986</v>
      </c>
      <c r="J44" s="58">
        <f t="shared" si="12"/>
        <v>0.2699999999999996</v>
      </c>
      <c r="K44" s="58">
        <f t="shared" si="12"/>
        <v>0.40000000000000036</v>
      </c>
      <c r="L44" s="60" t="s">
        <v>101</v>
      </c>
      <c r="M44" s="59">
        <f>+M42-M43</f>
        <v>-0.02999999999999936</v>
      </c>
      <c r="N44" s="58">
        <f>+N43-N42</f>
        <v>0.3299999999999983</v>
      </c>
      <c r="O44" s="58">
        <f>+O43-O42</f>
        <v>0.17999999999999972</v>
      </c>
      <c r="P44" s="61">
        <f>+P43-P42</f>
        <v>0.9100000000000001</v>
      </c>
    </row>
    <row r="45" spans="1:16" ht="13.5">
      <c r="A45" s="148"/>
      <c r="B45" s="141" t="s">
        <v>2</v>
      </c>
      <c r="C45" s="50" t="s">
        <v>94</v>
      </c>
      <c r="D45" s="55">
        <v>122.53</v>
      </c>
      <c r="E45" s="55">
        <v>24.02</v>
      </c>
      <c r="F45" s="55">
        <v>67.45</v>
      </c>
      <c r="G45" s="55">
        <v>10.33</v>
      </c>
      <c r="H45" s="55">
        <v>13.16</v>
      </c>
      <c r="I45" s="55">
        <v>30.84</v>
      </c>
      <c r="J45" s="55">
        <v>29.37</v>
      </c>
      <c r="K45" s="55">
        <v>23.46</v>
      </c>
      <c r="L45" s="48" t="s">
        <v>101</v>
      </c>
      <c r="M45" s="55">
        <v>10.95</v>
      </c>
      <c r="N45" s="55">
        <v>116.47</v>
      </c>
      <c r="O45" s="55">
        <v>7.3</v>
      </c>
      <c r="P45" s="56">
        <v>37.74</v>
      </c>
    </row>
    <row r="46" spans="1:16" ht="13.5">
      <c r="A46" s="148"/>
      <c r="B46" s="142"/>
      <c r="C46" s="67" t="s">
        <v>95</v>
      </c>
      <c r="D46" s="6">
        <v>121.96</v>
      </c>
      <c r="E46" s="6">
        <v>23.79</v>
      </c>
      <c r="F46" s="6">
        <v>0</v>
      </c>
      <c r="G46" s="6">
        <v>9.97</v>
      </c>
      <c r="H46" s="6">
        <v>13.56</v>
      </c>
      <c r="I46" s="6">
        <v>30.29</v>
      </c>
      <c r="J46" s="6">
        <v>29.9</v>
      </c>
      <c r="K46" s="6">
        <v>22.7</v>
      </c>
      <c r="L46" s="49" t="s">
        <v>101</v>
      </c>
      <c r="M46" s="6">
        <v>10.97</v>
      </c>
      <c r="N46" s="6">
        <v>116.29</v>
      </c>
      <c r="O46" s="6">
        <v>7.33</v>
      </c>
      <c r="P46" s="7">
        <v>37.74</v>
      </c>
    </row>
    <row r="47" spans="1:16" ht="14.25" thickBot="1">
      <c r="A47" s="148"/>
      <c r="B47" s="118"/>
      <c r="C47" s="51" t="s">
        <v>64</v>
      </c>
      <c r="D47" s="45">
        <f aca="true" t="shared" si="13" ref="D47:K47">+D46-D45</f>
        <v>-0.5700000000000074</v>
      </c>
      <c r="E47" s="45">
        <f t="shared" si="13"/>
        <v>-0.23000000000000043</v>
      </c>
      <c r="F47" s="45">
        <f t="shared" si="13"/>
        <v>-67.45</v>
      </c>
      <c r="G47" s="45">
        <f t="shared" si="13"/>
        <v>-0.35999999999999943</v>
      </c>
      <c r="H47" s="8">
        <f t="shared" si="13"/>
        <v>0.40000000000000036</v>
      </c>
      <c r="I47" s="45">
        <f t="shared" si="13"/>
        <v>-0.5500000000000007</v>
      </c>
      <c r="J47" s="8">
        <f t="shared" si="13"/>
        <v>0.5299999999999976</v>
      </c>
      <c r="K47" s="45">
        <f t="shared" si="13"/>
        <v>-0.7600000000000016</v>
      </c>
      <c r="L47" s="57" t="s">
        <v>101</v>
      </c>
      <c r="M47" s="45">
        <f>+M45-M46</f>
        <v>-0.02000000000000135</v>
      </c>
      <c r="N47" s="45">
        <f>+N46-N45</f>
        <v>-0.1799999999999926</v>
      </c>
      <c r="O47" s="8">
        <f>+O46-O45</f>
        <v>0.03000000000000025</v>
      </c>
      <c r="P47" s="9">
        <f>+P46-P45</f>
        <v>0</v>
      </c>
    </row>
    <row r="48" spans="1:16" ht="13.5">
      <c r="A48" s="148"/>
      <c r="B48" s="143" t="s">
        <v>3</v>
      </c>
      <c r="C48" s="68" t="s">
        <v>94</v>
      </c>
      <c r="D48" s="52">
        <v>127.67</v>
      </c>
      <c r="E48" s="52">
        <v>26.81</v>
      </c>
      <c r="F48" s="52">
        <v>69.95</v>
      </c>
      <c r="G48" s="52">
        <v>12.48</v>
      </c>
      <c r="H48" s="52">
        <v>15.41</v>
      </c>
      <c r="I48" s="52">
        <v>34.23</v>
      </c>
      <c r="J48" s="52">
        <v>33.16</v>
      </c>
      <c r="K48" s="52">
        <v>28.92</v>
      </c>
      <c r="L48" s="53" t="s">
        <v>101</v>
      </c>
      <c r="M48" s="52">
        <v>10.28</v>
      </c>
      <c r="N48" s="52">
        <v>129.45</v>
      </c>
      <c r="O48" s="52">
        <v>9.81</v>
      </c>
      <c r="P48" s="54">
        <v>45.27</v>
      </c>
    </row>
    <row r="49" spans="1:16" ht="13.5">
      <c r="A49" s="148"/>
      <c r="B49" s="142"/>
      <c r="C49" s="67" t="s">
        <v>95</v>
      </c>
      <c r="D49" s="6">
        <v>127.61</v>
      </c>
      <c r="E49" s="6">
        <v>26.85</v>
      </c>
      <c r="F49" s="6">
        <v>0</v>
      </c>
      <c r="G49" s="6">
        <v>11.75</v>
      </c>
      <c r="H49" s="6">
        <v>15.5</v>
      </c>
      <c r="I49" s="6">
        <v>32.65</v>
      </c>
      <c r="J49" s="6">
        <v>33.39</v>
      </c>
      <c r="K49" s="6">
        <v>27.94</v>
      </c>
      <c r="L49" s="49" t="s">
        <v>101</v>
      </c>
      <c r="M49" s="6">
        <v>10.45</v>
      </c>
      <c r="N49" s="6">
        <v>127.1</v>
      </c>
      <c r="O49" s="6">
        <v>9.24</v>
      </c>
      <c r="P49" s="7">
        <v>43.9</v>
      </c>
    </row>
    <row r="50" spans="1:16" ht="14.25" thickBot="1">
      <c r="A50" s="148"/>
      <c r="B50" s="144"/>
      <c r="C50" s="69" t="s">
        <v>64</v>
      </c>
      <c r="D50" s="59">
        <f aca="true" t="shared" si="14" ref="D50:K50">+D49-D48</f>
        <v>-0.060000000000002274</v>
      </c>
      <c r="E50" s="58">
        <f t="shared" si="14"/>
        <v>0.0400000000000027</v>
      </c>
      <c r="F50" s="58">
        <f t="shared" si="14"/>
        <v>-69.95</v>
      </c>
      <c r="G50" s="59">
        <f t="shared" si="14"/>
        <v>-0.7300000000000004</v>
      </c>
      <c r="H50" s="58">
        <f t="shared" si="14"/>
        <v>0.08999999999999986</v>
      </c>
      <c r="I50" s="59">
        <f t="shared" si="14"/>
        <v>-1.5799999999999983</v>
      </c>
      <c r="J50" s="58">
        <f t="shared" si="14"/>
        <v>0.23000000000000398</v>
      </c>
      <c r="K50" s="59">
        <f t="shared" si="14"/>
        <v>-0.9800000000000004</v>
      </c>
      <c r="L50" s="60" t="s">
        <v>101</v>
      </c>
      <c r="M50" s="59">
        <f>+M48-M49</f>
        <v>-0.16999999999999993</v>
      </c>
      <c r="N50" s="59">
        <f>+N49-N48</f>
        <v>-2.3499999999999943</v>
      </c>
      <c r="O50" s="59">
        <f>+O49-O48</f>
        <v>-0.5700000000000003</v>
      </c>
      <c r="P50" s="62">
        <f>+P49-P48</f>
        <v>-1.3700000000000045</v>
      </c>
    </row>
    <row r="51" spans="1:16" ht="13.5">
      <c r="A51" s="148"/>
      <c r="B51" s="141" t="s">
        <v>4</v>
      </c>
      <c r="C51" s="50" t="s">
        <v>94</v>
      </c>
      <c r="D51" s="55">
        <v>133.65</v>
      </c>
      <c r="E51" s="55">
        <v>30.14</v>
      </c>
      <c r="F51" s="55">
        <v>72.59</v>
      </c>
      <c r="G51" s="55">
        <v>13.85</v>
      </c>
      <c r="H51" s="55">
        <v>16.83</v>
      </c>
      <c r="I51" s="55">
        <v>35.67</v>
      </c>
      <c r="J51" s="55">
        <v>35.95</v>
      </c>
      <c r="K51" s="55">
        <v>34.72</v>
      </c>
      <c r="L51" s="48" t="s">
        <v>101</v>
      </c>
      <c r="M51" s="55">
        <v>9.8</v>
      </c>
      <c r="N51" s="55">
        <v>138.56</v>
      </c>
      <c r="O51" s="55">
        <v>11.57</v>
      </c>
      <c r="P51" s="56">
        <v>50.12</v>
      </c>
    </row>
    <row r="52" spans="1:16" ht="13.5">
      <c r="A52" s="148"/>
      <c r="B52" s="142"/>
      <c r="C52" s="67" t="s">
        <v>95</v>
      </c>
      <c r="D52" s="6">
        <v>133.85</v>
      </c>
      <c r="E52" s="6">
        <v>30.36</v>
      </c>
      <c r="F52" s="6">
        <v>0</v>
      </c>
      <c r="G52" s="6">
        <v>13.7</v>
      </c>
      <c r="H52" s="6">
        <v>17.08</v>
      </c>
      <c r="I52" s="6">
        <v>34.93</v>
      </c>
      <c r="J52" s="6">
        <v>36.51</v>
      </c>
      <c r="K52" s="6">
        <v>33.96</v>
      </c>
      <c r="L52" s="49" t="s">
        <v>101</v>
      </c>
      <c r="M52" s="6">
        <v>9.96</v>
      </c>
      <c r="N52" s="6">
        <v>137.4</v>
      </c>
      <c r="O52" s="6">
        <v>11.52</v>
      </c>
      <c r="P52" s="7">
        <v>49.88</v>
      </c>
    </row>
    <row r="53" spans="1:16" ht="14.25" thickBot="1">
      <c r="A53" s="148"/>
      <c r="B53" s="118"/>
      <c r="C53" s="51" t="s">
        <v>64</v>
      </c>
      <c r="D53" s="8">
        <f aca="true" t="shared" si="15" ref="D53:K53">+D52-D51</f>
        <v>0.19999999999998863</v>
      </c>
      <c r="E53" s="8">
        <f t="shared" si="15"/>
        <v>0.21999999999999886</v>
      </c>
      <c r="F53" s="8">
        <f t="shared" si="15"/>
        <v>-72.59</v>
      </c>
      <c r="G53" s="45">
        <f t="shared" si="15"/>
        <v>-0.15000000000000036</v>
      </c>
      <c r="H53" s="8">
        <f t="shared" si="15"/>
        <v>0.25</v>
      </c>
      <c r="I53" s="45">
        <f t="shared" si="15"/>
        <v>-0.740000000000002</v>
      </c>
      <c r="J53" s="8">
        <f t="shared" si="15"/>
        <v>0.5599999999999952</v>
      </c>
      <c r="K53" s="45">
        <f t="shared" si="15"/>
        <v>-0.759999999999998</v>
      </c>
      <c r="L53" s="57" t="s">
        <v>101</v>
      </c>
      <c r="M53" s="45">
        <f>+M51-M52</f>
        <v>-0.16000000000000014</v>
      </c>
      <c r="N53" s="45">
        <f>+N52-N51</f>
        <v>-1.1599999999999966</v>
      </c>
      <c r="O53" s="45">
        <f>+O52-O51</f>
        <v>-0.05000000000000071</v>
      </c>
      <c r="P53" s="47">
        <f>+P52-P51</f>
        <v>-0.23999999999999488</v>
      </c>
    </row>
    <row r="54" spans="1:16" ht="13.5">
      <c r="A54" s="148"/>
      <c r="B54" s="143" t="s">
        <v>5</v>
      </c>
      <c r="C54" s="68" t="s">
        <v>94</v>
      </c>
      <c r="D54" s="52">
        <v>139.81</v>
      </c>
      <c r="E54" s="52">
        <v>34.1</v>
      </c>
      <c r="F54" s="52">
        <v>75.53</v>
      </c>
      <c r="G54" s="52">
        <v>16.34</v>
      </c>
      <c r="H54" s="52">
        <v>18.73</v>
      </c>
      <c r="I54" s="52">
        <v>37.66</v>
      </c>
      <c r="J54" s="52">
        <v>39.05</v>
      </c>
      <c r="K54" s="52">
        <v>41.62</v>
      </c>
      <c r="L54" s="53" t="s">
        <v>101</v>
      </c>
      <c r="M54" s="52">
        <v>9.44</v>
      </c>
      <c r="N54" s="52">
        <v>147.31</v>
      </c>
      <c r="O54" s="52">
        <v>14.31</v>
      </c>
      <c r="P54" s="54">
        <v>56.05</v>
      </c>
    </row>
    <row r="55" spans="1:16" ht="13.5">
      <c r="A55" s="148"/>
      <c r="B55" s="142"/>
      <c r="C55" s="67" t="s">
        <v>95</v>
      </c>
      <c r="D55" s="6">
        <v>140.46</v>
      </c>
      <c r="E55" s="6">
        <v>34.59</v>
      </c>
      <c r="F55" s="6">
        <v>0</v>
      </c>
      <c r="G55" s="6">
        <v>16.08</v>
      </c>
      <c r="H55" s="6">
        <v>18.31</v>
      </c>
      <c r="I55" s="6">
        <v>37.3</v>
      </c>
      <c r="J55" s="6">
        <v>39.47</v>
      </c>
      <c r="K55" s="6">
        <v>39.85</v>
      </c>
      <c r="L55" s="49" t="s">
        <v>101</v>
      </c>
      <c r="M55" s="6">
        <v>9.59</v>
      </c>
      <c r="N55" s="6">
        <v>144.95</v>
      </c>
      <c r="O55" s="6">
        <v>13.66</v>
      </c>
      <c r="P55" s="7">
        <v>54.99</v>
      </c>
    </row>
    <row r="56" spans="1:16" ht="14.25" thickBot="1">
      <c r="A56" s="148"/>
      <c r="B56" s="144"/>
      <c r="C56" s="69" t="s">
        <v>64</v>
      </c>
      <c r="D56" s="58">
        <f aca="true" t="shared" si="16" ref="D56:K56">+D55-D54</f>
        <v>0.6500000000000057</v>
      </c>
      <c r="E56" s="58">
        <f t="shared" si="16"/>
        <v>0.490000000000002</v>
      </c>
      <c r="F56" s="58">
        <f t="shared" si="16"/>
        <v>-75.53</v>
      </c>
      <c r="G56" s="59">
        <f t="shared" si="16"/>
        <v>-0.26000000000000156</v>
      </c>
      <c r="H56" s="59">
        <f t="shared" si="16"/>
        <v>-0.4200000000000017</v>
      </c>
      <c r="I56" s="59">
        <f t="shared" si="16"/>
        <v>-0.35999999999999943</v>
      </c>
      <c r="J56" s="58">
        <f t="shared" si="16"/>
        <v>0.4200000000000017</v>
      </c>
      <c r="K56" s="59">
        <f t="shared" si="16"/>
        <v>-1.769999999999996</v>
      </c>
      <c r="L56" s="60" t="s">
        <v>101</v>
      </c>
      <c r="M56" s="59">
        <f>+M54-M55</f>
        <v>-0.15000000000000036</v>
      </c>
      <c r="N56" s="59">
        <f>+N55-N54</f>
        <v>-2.3600000000000136</v>
      </c>
      <c r="O56" s="59">
        <f>+O55-O54</f>
        <v>-0.6500000000000004</v>
      </c>
      <c r="P56" s="62">
        <f>+P55-P54</f>
        <v>-1.0599999999999952</v>
      </c>
    </row>
    <row r="57" spans="1:16" ht="13.5">
      <c r="A57" s="148"/>
      <c r="B57" s="141" t="s">
        <v>6</v>
      </c>
      <c r="C57" s="50" t="s">
        <v>94</v>
      </c>
      <c r="D57" s="55">
        <v>146.67</v>
      </c>
      <c r="E57" s="55">
        <v>39.2</v>
      </c>
      <c r="F57" s="55">
        <v>79.16</v>
      </c>
      <c r="G57" s="55">
        <v>19.46</v>
      </c>
      <c r="H57" s="55">
        <v>20.57</v>
      </c>
      <c r="I57" s="55">
        <v>41.95</v>
      </c>
      <c r="J57" s="55">
        <v>43.36</v>
      </c>
      <c r="K57" s="55">
        <v>49.21</v>
      </c>
      <c r="L57" s="48" t="s">
        <v>101</v>
      </c>
      <c r="M57" s="55">
        <v>9.18</v>
      </c>
      <c r="N57" s="55">
        <v>156.75</v>
      </c>
      <c r="O57" s="55">
        <v>16.39</v>
      </c>
      <c r="P57" s="56">
        <v>62.2</v>
      </c>
    </row>
    <row r="58" spans="1:16" ht="13.5">
      <c r="A58" s="148"/>
      <c r="B58" s="142"/>
      <c r="C58" s="67" t="s">
        <v>95</v>
      </c>
      <c r="D58" s="6">
        <v>146.93</v>
      </c>
      <c r="E58" s="6">
        <v>39.39</v>
      </c>
      <c r="F58" s="6">
        <v>0</v>
      </c>
      <c r="G58" s="6">
        <v>18.88</v>
      </c>
      <c r="H58" s="6">
        <v>19.86</v>
      </c>
      <c r="I58" s="6">
        <v>40.15</v>
      </c>
      <c r="J58" s="6">
        <v>42.77</v>
      </c>
      <c r="K58" s="6">
        <v>46.52</v>
      </c>
      <c r="L58" s="49" t="s">
        <v>101</v>
      </c>
      <c r="M58" s="6">
        <v>9.22</v>
      </c>
      <c r="N58" s="6">
        <v>152.68</v>
      </c>
      <c r="O58" s="6">
        <v>15.67</v>
      </c>
      <c r="P58" s="7">
        <v>60.58</v>
      </c>
    </row>
    <row r="59" spans="1:16" ht="14.25" thickBot="1">
      <c r="A59" s="148"/>
      <c r="B59" s="118"/>
      <c r="C59" s="51" t="s">
        <v>64</v>
      </c>
      <c r="D59" s="8">
        <f aca="true" t="shared" si="17" ref="D59:K59">+D58-D57</f>
        <v>0.2600000000000193</v>
      </c>
      <c r="E59" s="8">
        <f t="shared" si="17"/>
        <v>0.18999999999999773</v>
      </c>
      <c r="F59" s="8">
        <f t="shared" si="17"/>
        <v>-79.16</v>
      </c>
      <c r="G59" s="45">
        <f t="shared" si="17"/>
        <v>-0.5800000000000018</v>
      </c>
      <c r="H59" s="45">
        <f t="shared" si="17"/>
        <v>-0.7100000000000009</v>
      </c>
      <c r="I59" s="45">
        <f t="shared" si="17"/>
        <v>-1.8000000000000043</v>
      </c>
      <c r="J59" s="45">
        <f t="shared" si="17"/>
        <v>-0.5899999999999963</v>
      </c>
      <c r="K59" s="45">
        <f t="shared" si="17"/>
        <v>-2.6899999999999977</v>
      </c>
      <c r="L59" s="57" t="s">
        <v>101</v>
      </c>
      <c r="M59" s="45">
        <f>+M57-M58</f>
        <v>-0.040000000000000924</v>
      </c>
      <c r="N59" s="45">
        <f>+N58-N57</f>
        <v>-4.069999999999993</v>
      </c>
      <c r="O59" s="45">
        <f>+O58-O57</f>
        <v>-0.7200000000000006</v>
      </c>
      <c r="P59" s="47">
        <f>+P58-P57</f>
        <v>-1.6200000000000045</v>
      </c>
    </row>
    <row r="60" spans="1:16" ht="13.5">
      <c r="A60" s="148"/>
      <c r="B60" s="143" t="s">
        <v>7</v>
      </c>
      <c r="C60" s="68" t="s">
        <v>94</v>
      </c>
      <c r="D60" s="52">
        <v>151.77</v>
      </c>
      <c r="E60" s="52">
        <v>44.37</v>
      </c>
      <c r="F60" s="52">
        <v>82.19</v>
      </c>
      <c r="G60" s="52">
        <v>21.51</v>
      </c>
      <c r="H60" s="52">
        <v>20.01</v>
      </c>
      <c r="I60" s="52">
        <v>44</v>
      </c>
      <c r="J60" s="52">
        <v>44.02</v>
      </c>
      <c r="K60" s="52">
        <v>45.27</v>
      </c>
      <c r="L60" s="64">
        <v>305.22</v>
      </c>
      <c r="M60" s="52">
        <v>9.06</v>
      </c>
      <c r="N60" s="52">
        <v>159.98</v>
      </c>
      <c r="O60" s="52">
        <v>11.33</v>
      </c>
      <c r="P60" s="54">
        <v>42.79</v>
      </c>
    </row>
    <row r="61" spans="1:16" ht="13.5">
      <c r="A61" s="148"/>
      <c r="B61" s="142"/>
      <c r="C61" s="67" t="s">
        <v>95</v>
      </c>
      <c r="D61" s="6">
        <v>151.71</v>
      </c>
      <c r="E61" s="6">
        <v>43.93</v>
      </c>
      <c r="F61" s="6">
        <v>0</v>
      </c>
      <c r="G61" s="6">
        <v>21.66</v>
      </c>
      <c r="H61" s="6">
        <v>20.87</v>
      </c>
      <c r="I61" s="6">
        <v>43.87</v>
      </c>
      <c r="J61" s="6">
        <v>44.89</v>
      </c>
      <c r="K61" s="6">
        <v>50.44</v>
      </c>
      <c r="L61" s="15">
        <v>296.71</v>
      </c>
      <c r="M61" s="6">
        <v>9.04</v>
      </c>
      <c r="N61" s="6">
        <v>163.78</v>
      </c>
      <c r="O61" s="6">
        <v>11.1</v>
      </c>
      <c r="P61" s="7">
        <v>43.97</v>
      </c>
    </row>
    <row r="62" spans="1:16" ht="14.25" thickBot="1">
      <c r="A62" s="148"/>
      <c r="B62" s="144"/>
      <c r="C62" s="69" t="s">
        <v>64</v>
      </c>
      <c r="D62" s="59">
        <f aca="true" t="shared" si="18" ref="D62:K62">+D61-D60</f>
        <v>-0.060000000000002274</v>
      </c>
      <c r="E62" s="59">
        <f t="shared" si="18"/>
        <v>-0.4399999999999977</v>
      </c>
      <c r="F62" s="58">
        <f t="shared" si="18"/>
        <v>-82.19</v>
      </c>
      <c r="G62" s="58">
        <f t="shared" si="18"/>
        <v>0.14999999999999858</v>
      </c>
      <c r="H62" s="58">
        <f t="shared" si="18"/>
        <v>0.8599999999999994</v>
      </c>
      <c r="I62" s="59">
        <f t="shared" si="18"/>
        <v>-0.13000000000000256</v>
      </c>
      <c r="J62" s="58">
        <f t="shared" si="18"/>
        <v>0.8699999999999974</v>
      </c>
      <c r="K62" s="58">
        <f t="shared" si="18"/>
        <v>5.169999999999995</v>
      </c>
      <c r="L62" s="66">
        <f>+L60-L61</f>
        <v>8.510000000000048</v>
      </c>
      <c r="M62" s="58">
        <f>+M60-M61</f>
        <v>0.02000000000000135</v>
      </c>
      <c r="N62" s="58">
        <f>+N61-N60</f>
        <v>3.8000000000000114</v>
      </c>
      <c r="O62" s="59">
        <f>+O61-O60</f>
        <v>-0.23000000000000043</v>
      </c>
      <c r="P62" s="61">
        <f>+P61-P60</f>
        <v>1.1799999999999997</v>
      </c>
    </row>
    <row r="63" spans="1:16" ht="13.5">
      <c r="A63" s="148"/>
      <c r="B63" s="141" t="s">
        <v>8</v>
      </c>
      <c r="C63" s="50" t="s">
        <v>94</v>
      </c>
      <c r="D63" s="55">
        <v>154.78</v>
      </c>
      <c r="E63" s="55">
        <v>47.17</v>
      </c>
      <c r="F63" s="55">
        <v>83.85</v>
      </c>
      <c r="G63" s="55">
        <v>23.67</v>
      </c>
      <c r="H63" s="55">
        <v>24.34</v>
      </c>
      <c r="I63" s="55">
        <v>46.39</v>
      </c>
      <c r="J63" s="55">
        <v>45.74</v>
      </c>
      <c r="K63" s="55">
        <v>61.14</v>
      </c>
      <c r="L63" s="65">
        <v>283.14</v>
      </c>
      <c r="M63" s="55">
        <v>8.75</v>
      </c>
      <c r="N63" s="55">
        <v>171.67</v>
      </c>
      <c r="O63" s="55">
        <v>13.04</v>
      </c>
      <c r="P63" s="56">
        <v>50.25</v>
      </c>
    </row>
    <row r="64" spans="1:16" ht="13.5">
      <c r="A64" s="148"/>
      <c r="B64" s="142"/>
      <c r="C64" s="67" t="s">
        <v>95</v>
      </c>
      <c r="D64" s="6">
        <v>154.66</v>
      </c>
      <c r="E64" s="6">
        <v>47.18</v>
      </c>
      <c r="F64" s="6">
        <v>0</v>
      </c>
      <c r="G64" s="6">
        <v>24.15</v>
      </c>
      <c r="H64" s="6">
        <v>23.86</v>
      </c>
      <c r="I64" s="6">
        <v>47.05</v>
      </c>
      <c r="J64" s="6">
        <v>46.91</v>
      </c>
      <c r="K64" s="6">
        <v>59.39</v>
      </c>
      <c r="L64" s="15">
        <v>282.92</v>
      </c>
      <c r="M64" s="6">
        <v>8.76</v>
      </c>
      <c r="N64" s="6">
        <v>171.47</v>
      </c>
      <c r="O64" s="6">
        <v>12.58</v>
      </c>
      <c r="P64" s="7">
        <v>50.5</v>
      </c>
    </row>
    <row r="65" spans="1:16" ht="14.25" thickBot="1">
      <c r="A65" s="148"/>
      <c r="B65" s="118"/>
      <c r="C65" s="51" t="s">
        <v>64</v>
      </c>
      <c r="D65" s="45">
        <f aca="true" t="shared" si="19" ref="D65:K65">+D64-D63</f>
        <v>-0.12000000000000455</v>
      </c>
      <c r="E65" s="8">
        <f t="shared" si="19"/>
        <v>0.00999999999999801</v>
      </c>
      <c r="F65" s="8">
        <f t="shared" si="19"/>
        <v>-83.85</v>
      </c>
      <c r="G65" s="8">
        <f t="shared" si="19"/>
        <v>0.4799999999999969</v>
      </c>
      <c r="H65" s="45">
        <f t="shared" si="19"/>
        <v>-0.4800000000000004</v>
      </c>
      <c r="I65" s="8">
        <f t="shared" si="19"/>
        <v>0.6599999999999966</v>
      </c>
      <c r="J65" s="8">
        <f t="shared" si="19"/>
        <v>1.1699999999999946</v>
      </c>
      <c r="K65" s="45">
        <f t="shared" si="19"/>
        <v>-1.75</v>
      </c>
      <c r="L65" s="16">
        <f>+L63-L64</f>
        <v>0.21999999999997044</v>
      </c>
      <c r="M65" s="45">
        <f>+M63-M64</f>
        <v>-0.009999999999999787</v>
      </c>
      <c r="N65" s="45">
        <f>+N64-N63</f>
        <v>-0.19999999999998863</v>
      </c>
      <c r="O65" s="45">
        <f>+O64-O63</f>
        <v>-0.4599999999999991</v>
      </c>
      <c r="P65" s="9">
        <f>+P64-P63</f>
        <v>0.25</v>
      </c>
    </row>
    <row r="66" spans="1:16" ht="13.5">
      <c r="A66" s="148"/>
      <c r="B66" s="143" t="s">
        <v>9</v>
      </c>
      <c r="C66" s="68" t="s">
        <v>94</v>
      </c>
      <c r="D66" s="52">
        <v>156.05</v>
      </c>
      <c r="E66" s="52">
        <v>49.77</v>
      </c>
      <c r="F66" s="52">
        <v>84.66</v>
      </c>
      <c r="G66" s="52">
        <v>25.15</v>
      </c>
      <c r="H66" s="52">
        <v>24.36</v>
      </c>
      <c r="I66" s="52">
        <v>48.13</v>
      </c>
      <c r="J66" s="52">
        <v>46.06</v>
      </c>
      <c r="K66" s="52">
        <v>57.76</v>
      </c>
      <c r="L66" s="64">
        <v>282.64</v>
      </c>
      <c r="M66" s="52">
        <v>8.67</v>
      </c>
      <c r="N66" s="52">
        <v>171.82</v>
      </c>
      <c r="O66" s="52">
        <v>13.75</v>
      </c>
      <c r="P66" s="54">
        <v>52.02</v>
      </c>
    </row>
    <row r="67" spans="1:16" ht="13.5">
      <c r="A67" s="148"/>
      <c r="B67" s="142"/>
      <c r="C67" s="67" t="s">
        <v>95</v>
      </c>
      <c r="D67" s="6">
        <v>156.18</v>
      </c>
      <c r="E67" s="6">
        <v>49.94</v>
      </c>
      <c r="F67" s="6">
        <v>0</v>
      </c>
      <c r="G67" s="6">
        <v>25.52</v>
      </c>
      <c r="H67" s="6">
        <v>24.87</v>
      </c>
      <c r="I67" s="6">
        <v>49.03</v>
      </c>
      <c r="J67" s="6">
        <v>47.6</v>
      </c>
      <c r="K67" s="6">
        <v>59.38</v>
      </c>
      <c r="L67" s="15">
        <v>284.51</v>
      </c>
      <c r="M67" s="6">
        <v>8.66</v>
      </c>
      <c r="N67" s="6">
        <v>175.29</v>
      </c>
      <c r="O67" s="6">
        <v>13.58</v>
      </c>
      <c r="P67" s="7">
        <v>53.21</v>
      </c>
    </row>
    <row r="68" spans="1:16" ht="14.25" thickBot="1">
      <c r="A68" s="148"/>
      <c r="B68" s="144"/>
      <c r="C68" s="69" t="s">
        <v>64</v>
      </c>
      <c r="D68" s="58">
        <f aca="true" t="shared" si="20" ref="D68:K68">+D67-D66</f>
        <v>0.12999999999999545</v>
      </c>
      <c r="E68" s="58">
        <f t="shared" si="20"/>
        <v>0.1699999999999946</v>
      </c>
      <c r="F68" s="58">
        <f t="shared" si="20"/>
        <v>-84.66</v>
      </c>
      <c r="G68" s="58">
        <f t="shared" si="20"/>
        <v>0.370000000000001</v>
      </c>
      <c r="H68" s="58">
        <f t="shared" si="20"/>
        <v>0.5100000000000016</v>
      </c>
      <c r="I68" s="58">
        <f t="shared" si="20"/>
        <v>0.8999999999999986</v>
      </c>
      <c r="J68" s="58">
        <f t="shared" si="20"/>
        <v>1.5399999999999991</v>
      </c>
      <c r="K68" s="58">
        <f t="shared" si="20"/>
        <v>1.6200000000000045</v>
      </c>
      <c r="L68" s="63">
        <f>+L66-L67</f>
        <v>-1.8700000000000045</v>
      </c>
      <c r="M68" s="58">
        <f>+M66-M67</f>
        <v>0.009999999999999787</v>
      </c>
      <c r="N68" s="58">
        <f>+N67-N66</f>
        <v>3.469999999999999</v>
      </c>
      <c r="O68" s="59">
        <f>+O67-O66</f>
        <v>-0.16999999999999993</v>
      </c>
      <c r="P68" s="61">
        <f>+P67-P66</f>
        <v>1.1899999999999977</v>
      </c>
    </row>
    <row r="69" spans="1:16" ht="13.5">
      <c r="A69" s="148"/>
      <c r="B69" s="141" t="s">
        <v>10</v>
      </c>
      <c r="C69" s="50" t="s">
        <v>94</v>
      </c>
      <c r="D69" s="55">
        <v>156.33</v>
      </c>
      <c r="E69" s="55">
        <v>50.92</v>
      </c>
      <c r="F69" s="55">
        <v>84.35</v>
      </c>
      <c r="G69" s="55">
        <v>25.52</v>
      </c>
      <c r="H69" s="55">
        <v>23.56</v>
      </c>
      <c r="I69" s="55">
        <v>49.51</v>
      </c>
      <c r="J69" s="55">
        <v>47.21</v>
      </c>
      <c r="K69" s="55">
        <v>52.69</v>
      </c>
      <c r="L69" s="65">
        <v>296.93</v>
      </c>
      <c r="M69" s="55">
        <v>8.84</v>
      </c>
      <c r="N69" s="55">
        <v>173.63</v>
      </c>
      <c r="O69" s="55">
        <v>13.82</v>
      </c>
      <c r="P69" s="56">
        <v>51.76</v>
      </c>
    </row>
    <row r="70" spans="1:16" ht="13.5">
      <c r="A70" s="148"/>
      <c r="B70" s="142"/>
      <c r="C70" s="67" t="s">
        <v>95</v>
      </c>
      <c r="D70" s="6">
        <v>156.79</v>
      </c>
      <c r="E70" s="6">
        <v>51.26</v>
      </c>
      <c r="F70" s="6">
        <v>0</v>
      </c>
      <c r="G70" s="6">
        <v>25.65</v>
      </c>
      <c r="H70" s="6">
        <v>23.46</v>
      </c>
      <c r="I70" s="6">
        <v>48.85</v>
      </c>
      <c r="J70" s="6">
        <v>48.38</v>
      </c>
      <c r="K70" s="6">
        <v>52</v>
      </c>
      <c r="L70" s="15">
        <v>295.84</v>
      </c>
      <c r="M70" s="6">
        <v>8.78</v>
      </c>
      <c r="N70" s="6">
        <v>172.95</v>
      </c>
      <c r="O70" s="6">
        <v>13.65</v>
      </c>
      <c r="P70" s="7">
        <v>51.81</v>
      </c>
    </row>
    <row r="71" spans="1:16" ht="14.25" thickBot="1">
      <c r="A71" s="148"/>
      <c r="B71" s="118"/>
      <c r="C71" s="51" t="s">
        <v>64</v>
      </c>
      <c r="D71" s="8">
        <f aca="true" t="shared" si="21" ref="D71:K71">+D70-D69</f>
        <v>0.45999999999997954</v>
      </c>
      <c r="E71" s="8">
        <f t="shared" si="21"/>
        <v>0.3399999999999963</v>
      </c>
      <c r="F71" s="8">
        <f t="shared" si="21"/>
        <v>-84.35</v>
      </c>
      <c r="G71" s="8">
        <f t="shared" si="21"/>
        <v>0.129999999999999</v>
      </c>
      <c r="H71" s="45">
        <f t="shared" si="21"/>
        <v>-0.09999999999999787</v>
      </c>
      <c r="I71" s="45">
        <f t="shared" si="21"/>
        <v>-0.6599999999999966</v>
      </c>
      <c r="J71" s="8">
        <f t="shared" si="21"/>
        <v>1.1700000000000017</v>
      </c>
      <c r="K71" s="45">
        <f t="shared" si="21"/>
        <v>-0.6899999999999977</v>
      </c>
      <c r="L71" s="16">
        <f>+L69-L70</f>
        <v>1.0900000000000318</v>
      </c>
      <c r="M71" s="8">
        <f>+M69-M70</f>
        <v>0.0600000000000005</v>
      </c>
      <c r="N71" s="45">
        <f>+N70-N69</f>
        <v>-0.6800000000000068</v>
      </c>
      <c r="O71" s="45">
        <f>+O70-O69</f>
        <v>-0.16999999999999993</v>
      </c>
      <c r="P71" s="9">
        <f>+P70-P69</f>
        <v>0.05000000000000426</v>
      </c>
    </row>
    <row r="72" spans="1:16" ht="13.5">
      <c r="A72" s="148"/>
      <c r="B72" s="143" t="s">
        <v>11</v>
      </c>
      <c r="C72" s="68" t="s">
        <v>94</v>
      </c>
      <c r="D72" s="52">
        <v>156.78</v>
      </c>
      <c r="E72" s="52">
        <v>51.49</v>
      </c>
      <c r="F72" s="52">
        <v>84.71</v>
      </c>
      <c r="G72" s="52">
        <v>26.55</v>
      </c>
      <c r="H72" s="52">
        <v>24.05</v>
      </c>
      <c r="I72" s="52">
        <v>49.8</v>
      </c>
      <c r="J72" s="52">
        <v>47.59</v>
      </c>
      <c r="K72" s="52">
        <v>51.43</v>
      </c>
      <c r="L72" s="64">
        <v>303.38</v>
      </c>
      <c r="M72" s="52">
        <v>8.77</v>
      </c>
      <c r="N72" s="52">
        <v>173.98</v>
      </c>
      <c r="O72" s="52">
        <v>14.26</v>
      </c>
      <c r="P72" s="54">
        <v>52.69</v>
      </c>
    </row>
    <row r="73" spans="1:16" ht="13.5">
      <c r="A73" s="148"/>
      <c r="B73" s="142"/>
      <c r="C73" s="67" t="s">
        <v>95</v>
      </c>
      <c r="D73" s="6">
        <v>157.36</v>
      </c>
      <c r="E73" s="6">
        <v>52.38</v>
      </c>
      <c r="F73" s="6">
        <v>0</v>
      </c>
      <c r="G73" s="6">
        <v>26.68</v>
      </c>
      <c r="H73" s="6">
        <v>24.42</v>
      </c>
      <c r="I73" s="6">
        <v>50.55</v>
      </c>
      <c r="J73" s="6">
        <v>48.92</v>
      </c>
      <c r="K73" s="6">
        <v>54.51</v>
      </c>
      <c r="L73" s="15">
        <v>297.15</v>
      </c>
      <c r="M73" s="6">
        <v>8.75</v>
      </c>
      <c r="N73" s="6">
        <v>174.45</v>
      </c>
      <c r="O73" s="6">
        <v>14.14</v>
      </c>
      <c r="P73" s="7">
        <v>53.58</v>
      </c>
    </row>
    <row r="74" spans="1:16" ht="14.25" thickBot="1">
      <c r="A74" s="148"/>
      <c r="B74" s="144"/>
      <c r="C74" s="69" t="s">
        <v>64</v>
      </c>
      <c r="D74" s="58">
        <f aca="true" t="shared" si="22" ref="D74:K74">+D73-D72</f>
        <v>0.5800000000000125</v>
      </c>
      <c r="E74" s="58">
        <f t="shared" si="22"/>
        <v>0.8900000000000006</v>
      </c>
      <c r="F74" s="58">
        <f t="shared" si="22"/>
        <v>-84.71</v>
      </c>
      <c r="G74" s="58">
        <f t="shared" si="22"/>
        <v>0.129999999999999</v>
      </c>
      <c r="H74" s="58">
        <f t="shared" si="22"/>
        <v>0.370000000000001</v>
      </c>
      <c r="I74" s="58">
        <f t="shared" si="22"/>
        <v>0.75</v>
      </c>
      <c r="J74" s="58">
        <f t="shared" si="22"/>
        <v>1.3299999999999983</v>
      </c>
      <c r="K74" s="58">
        <f t="shared" si="22"/>
        <v>3.0799999999999983</v>
      </c>
      <c r="L74" s="66">
        <f>+L72-L73</f>
        <v>6.230000000000018</v>
      </c>
      <c r="M74" s="58">
        <f>+M72-M73</f>
        <v>0.019999999999999574</v>
      </c>
      <c r="N74" s="58">
        <f>+N73-N72</f>
        <v>0.46999999999999886</v>
      </c>
      <c r="O74" s="59">
        <f>+O73-O72</f>
        <v>-0.11999999999999922</v>
      </c>
      <c r="P74" s="61">
        <f>+P73-P72</f>
        <v>0.8900000000000006</v>
      </c>
    </row>
    <row r="75" spans="1:16" ht="13.5">
      <c r="A75" s="148"/>
      <c r="B75" s="141" t="s">
        <v>12</v>
      </c>
      <c r="C75" s="50" t="s">
        <v>94</v>
      </c>
      <c r="D75" s="55">
        <v>157.76</v>
      </c>
      <c r="E75" s="55">
        <v>52.93</v>
      </c>
      <c r="F75" s="55">
        <v>85.5</v>
      </c>
      <c r="G75" s="55">
        <v>26.94</v>
      </c>
      <c r="H75" s="55">
        <v>23.6</v>
      </c>
      <c r="I75" s="55">
        <v>51.23</v>
      </c>
      <c r="J75" s="55">
        <v>48.06</v>
      </c>
      <c r="K75" s="55">
        <v>52.44</v>
      </c>
      <c r="L75" s="65">
        <v>304.29</v>
      </c>
      <c r="M75" s="55">
        <v>8.8</v>
      </c>
      <c r="N75" s="55">
        <v>173.21</v>
      </c>
      <c r="O75" s="55">
        <v>14.92</v>
      </c>
      <c r="P75" s="56">
        <v>53.42</v>
      </c>
    </row>
    <row r="76" spans="1:16" ht="13.5">
      <c r="A76" s="148"/>
      <c r="B76" s="142"/>
      <c r="C76" s="67" t="s">
        <v>95</v>
      </c>
      <c r="D76" s="6">
        <v>157.73</v>
      </c>
      <c r="E76" s="6">
        <v>52.58</v>
      </c>
      <c r="F76" s="6">
        <v>0</v>
      </c>
      <c r="G76" s="6">
        <v>27.14</v>
      </c>
      <c r="H76" s="6">
        <v>25.05</v>
      </c>
      <c r="I76" s="6">
        <v>52.39</v>
      </c>
      <c r="J76" s="6">
        <v>49.3</v>
      </c>
      <c r="K76" s="6">
        <v>54.02</v>
      </c>
      <c r="L76" s="15">
        <v>298.71</v>
      </c>
      <c r="M76" s="6">
        <v>8.76</v>
      </c>
      <c r="N76" s="6">
        <v>175.69</v>
      </c>
      <c r="O76" s="6">
        <v>14.7</v>
      </c>
      <c r="P76" s="7">
        <v>54.77</v>
      </c>
    </row>
    <row r="77" spans="1:16" ht="14.25" thickBot="1">
      <c r="A77" s="149"/>
      <c r="B77" s="118"/>
      <c r="C77" s="51" t="s">
        <v>64</v>
      </c>
      <c r="D77" s="45">
        <f aca="true" t="shared" si="23" ref="D77:K77">+D76-D75</f>
        <v>-0.030000000000001137</v>
      </c>
      <c r="E77" s="45">
        <f t="shared" si="23"/>
        <v>-0.3500000000000014</v>
      </c>
      <c r="F77" s="8">
        <f t="shared" si="23"/>
        <v>-85.5</v>
      </c>
      <c r="G77" s="8">
        <f t="shared" si="23"/>
        <v>0.1999999999999993</v>
      </c>
      <c r="H77" s="8">
        <f t="shared" si="23"/>
        <v>1.4499999999999993</v>
      </c>
      <c r="I77" s="8">
        <f t="shared" si="23"/>
        <v>1.1600000000000037</v>
      </c>
      <c r="J77" s="8">
        <f t="shared" si="23"/>
        <v>1.2399999999999949</v>
      </c>
      <c r="K77" s="8">
        <f t="shared" si="23"/>
        <v>1.5800000000000054</v>
      </c>
      <c r="L77" s="16">
        <f>+L75-L76</f>
        <v>5.580000000000041</v>
      </c>
      <c r="M77" s="8">
        <f>+M75-M76</f>
        <v>0.040000000000000924</v>
      </c>
      <c r="N77" s="8">
        <f>+N76-N75</f>
        <v>2.4799999999999898</v>
      </c>
      <c r="O77" s="45">
        <f>+O76-O75</f>
        <v>-0.22000000000000064</v>
      </c>
      <c r="P77" s="9">
        <f>+P76-P75</f>
        <v>1.3500000000000014</v>
      </c>
    </row>
  </sheetData>
  <sheetProtection/>
  <mergeCells count="33">
    <mergeCell ref="C40:C41"/>
    <mergeCell ref="B63:B65"/>
    <mergeCell ref="B66:B68"/>
    <mergeCell ref="B69:B71"/>
    <mergeCell ref="B57:B59"/>
    <mergeCell ref="B60:B62"/>
    <mergeCell ref="B75:B77"/>
    <mergeCell ref="A1:P1"/>
    <mergeCell ref="B37:B39"/>
    <mergeCell ref="A42:A77"/>
    <mergeCell ref="B42:B44"/>
    <mergeCell ref="B45:B47"/>
    <mergeCell ref="B48:B50"/>
    <mergeCell ref="B51:B53"/>
    <mergeCell ref="B54:B56"/>
    <mergeCell ref="A40:A41"/>
    <mergeCell ref="B22:B24"/>
    <mergeCell ref="B25:B27"/>
    <mergeCell ref="B28:B30"/>
    <mergeCell ref="B31:B33"/>
    <mergeCell ref="B34:B36"/>
    <mergeCell ref="B72:B74"/>
    <mergeCell ref="B40:B41"/>
    <mergeCell ref="A2:A3"/>
    <mergeCell ref="B2:B3"/>
    <mergeCell ref="C2:C3"/>
    <mergeCell ref="A4:A39"/>
    <mergeCell ref="B4:B6"/>
    <mergeCell ref="B7:B9"/>
    <mergeCell ref="B10:B12"/>
    <mergeCell ref="B13:B15"/>
    <mergeCell ref="B16:B18"/>
    <mergeCell ref="B19:B21"/>
  </mergeCells>
  <printOptions gridLines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Ｐゴシック,太字"&amp;16群馬県平均比較（平成２７年度と平成２８年度）&amp;"ＭＳ Ｐゴシック,標準"&amp;11
</oddHeader>
    <oddFooter>&amp;R　　　&amp;D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A1" sqref="A1:I1"/>
    </sheetView>
  </sheetViews>
  <sheetFormatPr defaultColWidth="9.00390625" defaultRowHeight="13.5"/>
  <cols>
    <col min="1" max="1" width="9.25390625" style="3" customWidth="1"/>
    <col min="2" max="2" width="11.125" style="3" customWidth="1"/>
    <col min="3" max="3" width="9.50390625" style="3" bestFit="1" customWidth="1"/>
    <col min="4" max="9" width="12.125" style="3" customWidth="1"/>
    <col min="10" max="16384" width="9.00390625" style="3" customWidth="1"/>
  </cols>
  <sheetData>
    <row r="1" spans="1:9" ht="56.25" customHeight="1" thickBot="1">
      <c r="A1" s="161" t="s">
        <v>113</v>
      </c>
      <c r="B1" s="162"/>
      <c r="C1" s="162"/>
      <c r="D1" s="162"/>
      <c r="E1" s="162"/>
      <c r="F1" s="162"/>
      <c r="G1" s="162"/>
      <c r="H1" s="162"/>
      <c r="I1" s="162"/>
    </row>
    <row r="2" spans="1:9" ht="26.25" customHeight="1" thickTop="1">
      <c r="A2" s="159" t="s">
        <v>62</v>
      </c>
      <c r="B2" s="88"/>
      <c r="C2" s="89" t="s">
        <v>105</v>
      </c>
      <c r="D2" s="90" t="s">
        <v>106</v>
      </c>
      <c r="E2" s="90" t="s">
        <v>107</v>
      </c>
      <c r="F2" s="90" t="s">
        <v>108</v>
      </c>
      <c r="G2" s="90" t="s">
        <v>109</v>
      </c>
      <c r="H2" s="90" t="s">
        <v>110</v>
      </c>
      <c r="I2" s="107" t="s">
        <v>111</v>
      </c>
    </row>
    <row r="3" spans="1:9" ht="16.5" customHeight="1" thickBot="1">
      <c r="A3" s="160"/>
      <c r="B3" s="71" t="s">
        <v>72</v>
      </c>
      <c r="C3" s="70"/>
      <c r="D3" s="82" t="s">
        <v>112</v>
      </c>
      <c r="E3" s="82" t="s">
        <v>112</v>
      </c>
      <c r="F3" s="82" t="s">
        <v>112</v>
      </c>
      <c r="G3" s="82" t="s">
        <v>112</v>
      </c>
      <c r="H3" s="82" t="s">
        <v>112</v>
      </c>
      <c r="I3" s="108" t="s">
        <v>112</v>
      </c>
    </row>
    <row r="4" spans="1:9" ht="13.5">
      <c r="A4" s="163" t="s">
        <v>88</v>
      </c>
      <c r="B4" s="153" t="s">
        <v>1</v>
      </c>
      <c r="C4" s="72" t="s">
        <v>102</v>
      </c>
      <c r="D4" s="73">
        <v>4174</v>
      </c>
      <c r="E4" s="73">
        <v>4174</v>
      </c>
      <c r="F4" s="73">
        <v>4174</v>
      </c>
      <c r="G4" s="73">
        <v>4174</v>
      </c>
      <c r="H4" s="73">
        <v>4174</v>
      </c>
      <c r="I4" s="96">
        <v>4174</v>
      </c>
    </row>
    <row r="5" spans="1:9" ht="13.5">
      <c r="A5" s="164"/>
      <c r="B5" s="154"/>
      <c r="C5" s="74" t="s">
        <v>103</v>
      </c>
      <c r="D5" s="75">
        <v>35</v>
      </c>
      <c r="E5" s="75">
        <v>115</v>
      </c>
      <c r="F5" s="75">
        <v>134</v>
      </c>
      <c r="G5" s="75">
        <v>3880</v>
      </c>
      <c r="H5" s="75">
        <v>10</v>
      </c>
      <c r="I5" s="94">
        <v>0</v>
      </c>
    </row>
    <row r="6" spans="1:9" ht="14.25" thickBot="1">
      <c r="A6" s="164"/>
      <c r="B6" s="156"/>
      <c r="C6" s="76" t="s">
        <v>104</v>
      </c>
      <c r="D6" s="80">
        <f aca="true" t="shared" si="0" ref="D6:I6">D5/D4</f>
        <v>0.008385241974125539</v>
      </c>
      <c r="E6" s="80">
        <f t="shared" si="0"/>
        <v>0.027551509343555342</v>
      </c>
      <c r="F6" s="80">
        <f t="shared" si="0"/>
        <v>0.03210349784379492</v>
      </c>
      <c r="G6" s="80">
        <f t="shared" si="0"/>
        <v>0.9295639674173455</v>
      </c>
      <c r="H6" s="80">
        <f t="shared" si="0"/>
        <v>0.0023957834211787254</v>
      </c>
      <c r="I6" s="97">
        <f t="shared" si="0"/>
        <v>0</v>
      </c>
    </row>
    <row r="7" spans="1:9" ht="13.5">
      <c r="A7" s="164"/>
      <c r="B7" s="157" t="s">
        <v>2</v>
      </c>
      <c r="C7" s="72" t="s">
        <v>102</v>
      </c>
      <c r="D7" s="77">
        <v>4143</v>
      </c>
      <c r="E7" s="77">
        <v>4143</v>
      </c>
      <c r="F7" s="77">
        <v>4143</v>
      </c>
      <c r="G7" s="77">
        <v>4143</v>
      </c>
      <c r="H7" s="77">
        <v>4143</v>
      </c>
      <c r="I7" s="98">
        <v>4143</v>
      </c>
    </row>
    <row r="8" spans="1:9" ht="13.5">
      <c r="A8" s="164"/>
      <c r="B8" s="154"/>
      <c r="C8" s="74" t="s">
        <v>103</v>
      </c>
      <c r="D8" s="75">
        <v>34</v>
      </c>
      <c r="E8" s="75">
        <v>95</v>
      </c>
      <c r="F8" s="75">
        <v>145</v>
      </c>
      <c r="G8" s="75">
        <v>3842</v>
      </c>
      <c r="H8" s="75">
        <v>27</v>
      </c>
      <c r="I8" s="94">
        <v>0</v>
      </c>
    </row>
    <row r="9" spans="1:9" ht="14.25" thickBot="1">
      <c r="A9" s="164"/>
      <c r="B9" s="155"/>
      <c r="C9" s="76" t="s">
        <v>104</v>
      </c>
      <c r="D9" s="81">
        <f aca="true" t="shared" si="1" ref="D9:I9">D8/D7</f>
        <v>0.008206613565049481</v>
      </c>
      <c r="E9" s="81">
        <f t="shared" si="1"/>
        <v>0.02293024378469708</v>
      </c>
      <c r="F9" s="81">
        <f t="shared" si="1"/>
        <v>0.03499879314506396</v>
      </c>
      <c r="G9" s="81">
        <f t="shared" si="1"/>
        <v>0.9273473328505913</v>
      </c>
      <c r="H9" s="81">
        <f t="shared" si="1"/>
        <v>0.0065170166545981175</v>
      </c>
      <c r="I9" s="95">
        <f t="shared" si="1"/>
        <v>0</v>
      </c>
    </row>
    <row r="10" spans="1:9" ht="13.5">
      <c r="A10" s="164"/>
      <c r="B10" s="153" t="s">
        <v>3</v>
      </c>
      <c r="C10" s="72" t="s">
        <v>102</v>
      </c>
      <c r="D10" s="73">
        <v>4579</v>
      </c>
      <c r="E10" s="73">
        <v>4579</v>
      </c>
      <c r="F10" s="73">
        <v>4579</v>
      </c>
      <c r="G10" s="73">
        <v>4579</v>
      </c>
      <c r="H10" s="73">
        <v>4579</v>
      </c>
      <c r="I10" s="96">
        <v>4579</v>
      </c>
    </row>
    <row r="11" spans="1:9" ht="13.5">
      <c r="A11" s="164"/>
      <c r="B11" s="154"/>
      <c r="C11" s="74" t="s">
        <v>103</v>
      </c>
      <c r="D11" s="75">
        <v>49</v>
      </c>
      <c r="E11" s="75">
        <v>180</v>
      </c>
      <c r="F11" s="75">
        <v>224</v>
      </c>
      <c r="G11" s="75">
        <v>4088</v>
      </c>
      <c r="H11" s="75">
        <v>38</v>
      </c>
      <c r="I11" s="94">
        <v>0</v>
      </c>
    </row>
    <row r="12" spans="1:9" ht="14.25" thickBot="1">
      <c r="A12" s="164"/>
      <c r="B12" s="156"/>
      <c r="C12" s="76" t="s">
        <v>104</v>
      </c>
      <c r="D12" s="80">
        <f aca="true" t="shared" si="2" ref="D12:I12">D11/D10</f>
        <v>0.01070102642498362</v>
      </c>
      <c r="E12" s="80">
        <f t="shared" si="2"/>
        <v>0.03930989298973575</v>
      </c>
      <c r="F12" s="80">
        <f t="shared" si="2"/>
        <v>0.048918977942782264</v>
      </c>
      <c r="G12" s="80">
        <f t="shared" si="2"/>
        <v>0.8927713474557764</v>
      </c>
      <c r="H12" s="80">
        <f t="shared" si="2"/>
        <v>0.008298755186721992</v>
      </c>
      <c r="I12" s="97">
        <f t="shared" si="2"/>
        <v>0</v>
      </c>
    </row>
    <row r="13" spans="1:9" ht="13.5">
      <c r="A13" s="164"/>
      <c r="B13" s="157" t="s">
        <v>4</v>
      </c>
      <c r="C13" s="72" t="s">
        <v>102</v>
      </c>
      <c r="D13" s="77">
        <v>5378</v>
      </c>
      <c r="E13" s="77">
        <v>5378</v>
      </c>
      <c r="F13" s="77">
        <v>5378</v>
      </c>
      <c r="G13" s="77">
        <v>5378</v>
      </c>
      <c r="H13" s="77">
        <v>5378</v>
      </c>
      <c r="I13" s="98">
        <v>5378</v>
      </c>
    </row>
    <row r="14" spans="1:9" ht="13.5">
      <c r="A14" s="164"/>
      <c r="B14" s="154"/>
      <c r="C14" s="74" t="s">
        <v>103</v>
      </c>
      <c r="D14" s="75">
        <v>75</v>
      </c>
      <c r="E14" s="75">
        <v>262</v>
      </c>
      <c r="F14" s="75">
        <v>314</v>
      </c>
      <c r="G14" s="75">
        <v>4637</v>
      </c>
      <c r="H14" s="75">
        <v>89</v>
      </c>
      <c r="I14" s="94">
        <v>1</v>
      </c>
    </row>
    <row r="15" spans="1:9" ht="14.25" thickBot="1">
      <c r="A15" s="164"/>
      <c r="B15" s="155"/>
      <c r="C15" s="76" t="s">
        <v>104</v>
      </c>
      <c r="D15" s="81">
        <f aca="true" t="shared" si="3" ref="D15:I15">D14/D13</f>
        <v>0.013945704722945334</v>
      </c>
      <c r="E15" s="81">
        <f t="shared" si="3"/>
        <v>0.04871699516548903</v>
      </c>
      <c r="F15" s="81">
        <f t="shared" si="3"/>
        <v>0.05838601710673113</v>
      </c>
      <c r="G15" s="81">
        <f t="shared" si="3"/>
        <v>0.8622164373373001</v>
      </c>
      <c r="H15" s="81">
        <f t="shared" si="3"/>
        <v>0.016548902937895127</v>
      </c>
      <c r="I15" s="95">
        <f t="shared" si="3"/>
        <v>0.0001859427296392711</v>
      </c>
    </row>
    <row r="16" spans="1:9" ht="13.5">
      <c r="A16" s="164"/>
      <c r="B16" s="141" t="s">
        <v>5</v>
      </c>
      <c r="C16" s="50" t="s">
        <v>102</v>
      </c>
      <c r="D16" s="83">
        <v>8637</v>
      </c>
      <c r="E16" s="83">
        <v>8637</v>
      </c>
      <c r="F16" s="83">
        <v>8637</v>
      </c>
      <c r="G16" s="83">
        <v>8637</v>
      </c>
      <c r="H16" s="83">
        <v>8637</v>
      </c>
      <c r="I16" s="102">
        <v>8637</v>
      </c>
    </row>
    <row r="17" spans="1:9" ht="13.5">
      <c r="A17" s="164"/>
      <c r="B17" s="142"/>
      <c r="C17" s="67" t="s">
        <v>103</v>
      </c>
      <c r="D17" s="84">
        <v>150</v>
      </c>
      <c r="E17" s="84">
        <v>485</v>
      </c>
      <c r="F17" s="84">
        <v>496</v>
      </c>
      <c r="G17" s="84">
        <v>7262</v>
      </c>
      <c r="H17" s="84">
        <v>235</v>
      </c>
      <c r="I17" s="100">
        <v>9</v>
      </c>
    </row>
    <row r="18" spans="1:9" ht="14.25" thickBot="1">
      <c r="A18" s="164"/>
      <c r="B18" s="118"/>
      <c r="C18" s="51" t="s">
        <v>104</v>
      </c>
      <c r="D18" s="85">
        <f aca="true" t="shared" si="4" ref="D18:I18">D17/D16</f>
        <v>0.01736714136853074</v>
      </c>
      <c r="E18" s="85">
        <f t="shared" si="4"/>
        <v>0.056153757091582726</v>
      </c>
      <c r="F18" s="85">
        <f t="shared" si="4"/>
        <v>0.057427347458608315</v>
      </c>
      <c r="G18" s="85">
        <f t="shared" si="4"/>
        <v>0.8408012041218016</v>
      </c>
      <c r="H18" s="85">
        <f t="shared" si="4"/>
        <v>0.027208521477364824</v>
      </c>
      <c r="I18" s="103">
        <f t="shared" si="4"/>
        <v>0.0010420284821118443</v>
      </c>
    </row>
    <row r="19" spans="1:9" ht="13.5">
      <c r="A19" s="164"/>
      <c r="B19" s="143" t="s">
        <v>6</v>
      </c>
      <c r="C19" s="50" t="s">
        <v>102</v>
      </c>
      <c r="D19" s="86">
        <v>9027</v>
      </c>
      <c r="E19" s="86">
        <v>9027</v>
      </c>
      <c r="F19" s="86">
        <v>9027</v>
      </c>
      <c r="G19" s="86">
        <v>9027</v>
      </c>
      <c r="H19" s="86">
        <v>9027</v>
      </c>
      <c r="I19" s="99">
        <v>9027</v>
      </c>
    </row>
    <row r="20" spans="1:9" ht="13.5">
      <c r="A20" s="164"/>
      <c r="B20" s="142"/>
      <c r="C20" s="67" t="s">
        <v>103</v>
      </c>
      <c r="D20" s="84">
        <v>137</v>
      </c>
      <c r="E20" s="84">
        <v>470</v>
      </c>
      <c r="F20" s="84">
        <v>542</v>
      </c>
      <c r="G20" s="84">
        <v>7613</v>
      </c>
      <c r="H20" s="84">
        <v>263</v>
      </c>
      <c r="I20" s="100">
        <v>2</v>
      </c>
    </row>
    <row r="21" spans="1:9" ht="14.25" thickBot="1">
      <c r="A21" s="164"/>
      <c r="B21" s="144"/>
      <c r="C21" s="51" t="s">
        <v>104</v>
      </c>
      <c r="D21" s="87">
        <f aca="true" t="shared" si="5" ref="D21:I21">D20/D19</f>
        <v>0.015176692145784867</v>
      </c>
      <c r="E21" s="87">
        <f t="shared" si="5"/>
        <v>0.052066024149772905</v>
      </c>
      <c r="F21" s="87">
        <f t="shared" si="5"/>
        <v>0.06004209593441896</v>
      </c>
      <c r="G21" s="87">
        <f t="shared" si="5"/>
        <v>0.8433588124515343</v>
      </c>
      <c r="H21" s="87">
        <f t="shared" si="5"/>
        <v>0.029134817768915477</v>
      </c>
      <c r="I21" s="101">
        <f t="shared" si="5"/>
        <v>0.00022155754957350172</v>
      </c>
    </row>
    <row r="22" spans="1:9" ht="13.5">
      <c r="A22" s="164"/>
      <c r="B22" s="141" t="s">
        <v>7</v>
      </c>
      <c r="C22" s="50" t="s">
        <v>102</v>
      </c>
      <c r="D22" s="83">
        <v>9080</v>
      </c>
      <c r="E22" s="83">
        <v>9080</v>
      </c>
      <c r="F22" s="83">
        <v>9080</v>
      </c>
      <c r="G22" s="83">
        <v>9080</v>
      </c>
      <c r="H22" s="83">
        <v>9080</v>
      </c>
      <c r="I22" s="102">
        <v>9080</v>
      </c>
    </row>
    <row r="23" spans="1:9" ht="13.5">
      <c r="A23" s="164"/>
      <c r="B23" s="142"/>
      <c r="C23" s="67" t="s">
        <v>103</v>
      </c>
      <c r="D23" s="84">
        <v>171</v>
      </c>
      <c r="E23" s="84">
        <v>435</v>
      </c>
      <c r="F23" s="84">
        <v>522</v>
      </c>
      <c r="G23" s="84">
        <v>7709</v>
      </c>
      <c r="H23" s="84">
        <v>239</v>
      </c>
      <c r="I23" s="100">
        <v>4</v>
      </c>
    </row>
    <row r="24" spans="1:9" ht="14.25" thickBot="1">
      <c r="A24" s="164"/>
      <c r="B24" s="118"/>
      <c r="C24" s="51" t="s">
        <v>104</v>
      </c>
      <c r="D24" s="85">
        <f aca="true" t="shared" si="6" ref="D24:I24">D23/D22</f>
        <v>0.018832599118942733</v>
      </c>
      <c r="E24" s="85">
        <f t="shared" si="6"/>
        <v>0.04790748898678414</v>
      </c>
      <c r="F24" s="85">
        <f t="shared" si="6"/>
        <v>0.057488986784140966</v>
      </c>
      <c r="G24" s="85">
        <f t="shared" si="6"/>
        <v>0.8490088105726872</v>
      </c>
      <c r="H24" s="85">
        <f t="shared" si="6"/>
        <v>0.0263215859030837</v>
      </c>
      <c r="I24" s="103">
        <f t="shared" si="6"/>
        <v>0.0004405286343612335</v>
      </c>
    </row>
    <row r="25" spans="1:9" ht="13.5">
      <c r="A25" s="164"/>
      <c r="B25" s="143" t="s">
        <v>8</v>
      </c>
      <c r="C25" s="50" t="s">
        <v>102</v>
      </c>
      <c r="D25" s="86">
        <v>8986</v>
      </c>
      <c r="E25" s="86">
        <v>8986</v>
      </c>
      <c r="F25" s="86">
        <v>8986</v>
      </c>
      <c r="G25" s="86">
        <v>8986</v>
      </c>
      <c r="H25" s="86">
        <v>8986</v>
      </c>
      <c r="I25" s="99">
        <v>8986</v>
      </c>
    </row>
    <row r="26" spans="1:9" ht="13.5">
      <c r="A26" s="164"/>
      <c r="B26" s="142"/>
      <c r="C26" s="67" t="s">
        <v>103</v>
      </c>
      <c r="D26" s="84">
        <v>119</v>
      </c>
      <c r="E26" s="84">
        <v>347</v>
      </c>
      <c r="F26" s="84">
        <v>357</v>
      </c>
      <c r="G26" s="84">
        <v>7964</v>
      </c>
      <c r="H26" s="84">
        <v>194</v>
      </c>
      <c r="I26" s="100">
        <v>5</v>
      </c>
    </row>
    <row r="27" spans="1:9" ht="14.25" thickBot="1">
      <c r="A27" s="164"/>
      <c r="B27" s="144"/>
      <c r="C27" s="51" t="s">
        <v>104</v>
      </c>
      <c r="D27" s="87">
        <f aca="true" t="shared" si="7" ref="D27:I27">D26/D25</f>
        <v>0.013242822167816604</v>
      </c>
      <c r="E27" s="87">
        <f t="shared" si="7"/>
        <v>0.03861562430447363</v>
      </c>
      <c r="F27" s="87">
        <f t="shared" si="7"/>
        <v>0.039728466503449814</v>
      </c>
      <c r="G27" s="87">
        <f t="shared" si="7"/>
        <v>0.8862675272646339</v>
      </c>
      <c r="H27" s="87">
        <f t="shared" si="7"/>
        <v>0.021589138660137994</v>
      </c>
      <c r="I27" s="101">
        <f t="shared" si="7"/>
        <v>0.0005564210994880925</v>
      </c>
    </row>
    <row r="28" spans="1:9" ht="13.5">
      <c r="A28" s="164"/>
      <c r="B28" s="141" t="s">
        <v>9</v>
      </c>
      <c r="C28" s="50" t="s">
        <v>102</v>
      </c>
      <c r="D28" s="83">
        <v>9172</v>
      </c>
      <c r="E28" s="83">
        <v>9172</v>
      </c>
      <c r="F28" s="83">
        <v>9172</v>
      </c>
      <c r="G28" s="83">
        <v>9172</v>
      </c>
      <c r="H28" s="83">
        <v>9172</v>
      </c>
      <c r="I28" s="102">
        <v>9172</v>
      </c>
    </row>
    <row r="29" spans="1:9" ht="13.5">
      <c r="A29" s="164"/>
      <c r="B29" s="142"/>
      <c r="C29" s="67" t="s">
        <v>103</v>
      </c>
      <c r="D29" s="84">
        <v>148</v>
      </c>
      <c r="E29" s="84">
        <v>301</v>
      </c>
      <c r="F29" s="84">
        <v>383</v>
      </c>
      <c r="G29" s="84">
        <v>8167</v>
      </c>
      <c r="H29" s="84">
        <v>170</v>
      </c>
      <c r="I29" s="100">
        <v>3</v>
      </c>
    </row>
    <row r="30" spans="1:9" ht="14.25" thickBot="1">
      <c r="A30" s="164"/>
      <c r="B30" s="118"/>
      <c r="C30" s="51" t="s">
        <v>104</v>
      </c>
      <c r="D30" s="85">
        <f aca="true" t="shared" si="8" ref="D30:I30">D29/D28</f>
        <v>0.016136066288704752</v>
      </c>
      <c r="E30" s="85">
        <f t="shared" si="8"/>
        <v>0.03281726995202791</v>
      </c>
      <c r="F30" s="85">
        <f t="shared" si="8"/>
        <v>0.041757522895769734</v>
      </c>
      <c r="G30" s="85">
        <f t="shared" si="8"/>
        <v>0.8904273877017008</v>
      </c>
      <c r="H30" s="85">
        <f t="shared" si="8"/>
        <v>0.01853467073702573</v>
      </c>
      <c r="I30" s="103">
        <f t="shared" si="8"/>
        <v>0.0003270824247710423</v>
      </c>
    </row>
    <row r="31" spans="1:9" ht="13.5">
      <c r="A31" s="164"/>
      <c r="B31" s="143" t="s">
        <v>10</v>
      </c>
      <c r="C31" s="50" t="s">
        <v>102</v>
      </c>
      <c r="D31" s="86">
        <v>6726</v>
      </c>
      <c r="E31" s="86">
        <v>6726</v>
      </c>
      <c r="F31" s="86">
        <v>6726</v>
      </c>
      <c r="G31" s="86">
        <v>6726</v>
      </c>
      <c r="H31" s="86">
        <v>6726</v>
      </c>
      <c r="I31" s="99">
        <v>6726</v>
      </c>
    </row>
    <row r="32" spans="1:9" ht="13.5">
      <c r="A32" s="164"/>
      <c r="B32" s="142"/>
      <c r="C32" s="67" t="s">
        <v>103</v>
      </c>
      <c r="D32" s="84">
        <v>151</v>
      </c>
      <c r="E32" s="84">
        <v>299</v>
      </c>
      <c r="F32" s="84">
        <v>371</v>
      </c>
      <c r="G32" s="84">
        <v>5713</v>
      </c>
      <c r="H32" s="84">
        <v>187</v>
      </c>
      <c r="I32" s="100">
        <v>5</v>
      </c>
    </row>
    <row r="33" spans="1:9" ht="14.25" thickBot="1">
      <c r="A33" s="164"/>
      <c r="B33" s="144"/>
      <c r="C33" s="51" t="s">
        <v>104</v>
      </c>
      <c r="D33" s="87">
        <f aca="true" t="shared" si="9" ref="D33:I33">D32/D31</f>
        <v>0.022450193279809693</v>
      </c>
      <c r="E33" s="87">
        <f t="shared" si="9"/>
        <v>0.04445435622955694</v>
      </c>
      <c r="F33" s="87">
        <f t="shared" si="9"/>
        <v>0.0551590841510556</v>
      </c>
      <c r="G33" s="87">
        <f t="shared" si="9"/>
        <v>0.8493904252155813</v>
      </c>
      <c r="H33" s="87">
        <f t="shared" si="9"/>
        <v>0.027802557240559026</v>
      </c>
      <c r="I33" s="101">
        <f t="shared" si="9"/>
        <v>0.0007433838834374071</v>
      </c>
    </row>
    <row r="34" spans="1:9" ht="13.5">
      <c r="A34" s="164"/>
      <c r="B34" s="141" t="s">
        <v>11</v>
      </c>
      <c r="C34" s="50" t="s">
        <v>102</v>
      </c>
      <c r="D34" s="83">
        <v>6655</v>
      </c>
      <c r="E34" s="83">
        <v>6655</v>
      </c>
      <c r="F34" s="83">
        <v>6655</v>
      </c>
      <c r="G34" s="83">
        <v>6655</v>
      </c>
      <c r="H34" s="83">
        <v>6655</v>
      </c>
      <c r="I34" s="102">
        <v>6655</v>
      </c>
    </row>
    <row r="35" spans="1:9" ht="13.5">
      <c r="A35" s="164"/>
      <c r="B35" s="142"/>
      <c r="C35" s="67" t="s">
        <v>103</v>
      </c>
      <c r="D35" s="84">
        <v>114</v>
      </c>
      <c r="E35" s="84">
        <v>254</v>
      </c>
      <c r="F35" s="84">
        <v>320</v>
      </c>
      <c r="G35" s="84">
        <v>5812</v>
      </c>
      <c r="H35" s="84">
        <v>149</v>
      </c>
      <c r="I35" s="100">
        <v>6</v>
      </c>
    </row>
    <row r="36" spans="1:9" ht="14.25" thickBot="1">
      <c r="A36" s="164"/>
      <c r="B36" s="118"/>
      <c r="C36" s="51" t="s">
        <v>104</v>
      </c>
      <c r="D36" s="85">
        <f aca="true" t="shared" si="10" ref="D36:I36">D35/D34</f>
        <v>0.017129977460555973</v>
      </c>
      <c r="E36" s="85">
        <f t="shared" si="10"/>
        <v>0.03816679188580015</v>
      </c>
      <c r="F36" s="85">
        <f t="shared" si="10"/>
        <v>0.04808414725770098</v>
      </c>
      <c r="G36" s="85">
        <f t="shared" si="10"/>
        <v>0.873328324567994</v>
      </c>
      <c r="H36" s="85">
        <f t="shared" si="10"/>
        <v>0.022389181066867016</v>
      </c>
      <c r="I36" s="103">
        <f t="shared" si="10"/>
        <v>0.0009015777610818933</v>
      </c>
    </row>
    <row r="37" spans="1:14" ht="13.5">
      <c r="A37" s="164"/>
      <c r="B37" s="143" t="s">
        <v>12</v>
      </c>
      <c r="C37" s="50" t="s">
        <v>102</v>
      </c>
      <c r="D37" s="86">
        <v>6470</v>
      </c>
      <c r="E37" s="86">
        <v>6470</v>
      </c>
      <c r="F37" s="86">
        <v>6470</v>
      </c>
      <c r="G37" s="86">
        <v>6470</v>
      </c>
      <c r="H37" s="86">
        <v>6470</v>
      </c>
      <c r="I37" s="99">
        <v>6470</v>
      </c>
      <c r="N37" s="79"/>
    </row>
    <row r="38" spans="1:9" ht="13.5">
      <c r="A38" s="164"/>
      <c r="B38" s="142"/>
      <c r="C38" s="67" t="s">
        <v>103</v>
      </c>
      <c r="D38" s="84">
        <v>85</v>
      </c>
      <c r="E38" s="84">
        <v>253</v>
      </c>
      <c r="F38" s="84">
        <v>370</v>
      </c>
      <c r="G38" s="84">
        <v>5637</v>
      </c>
      <c r="H38" s="84">
        <v>120</v>
      </c>
      <c r="I38" s="100">
        <v>5</v>
      </c>
    </row>
    <row r="39" spans="1:9" ht="14.25" thickBot="1">
      <c r="A39" s="165"/>
      <c r="B39" s="158"/>
      <c r="C39" s="104" t="s">
        <v>104</v>
      </c>
      <c r="D39" s="105">
        <f aca="true" t="shared" si="11" ref="D39:I39">D38/D37</f>
        <v>0.01313755795981453</v>
      </c>
      <c r="E39" s="105">
        <f t="shared" si="11"/>
        <v>0.03910355486862442</v>
      </c>
      <c r="F39" s="105">
        <f t="shared" si="11"/>
        <v>0.0571870170015456</v>
      </c>
      <c r="G39" s="105">
        <f t="shared" si="11"/>
        <v>0.8712519319938177</v>
      </c>
      <c r="H39" s="105">
        <f t="shared" si="11"/>
        <v>0.01854714064914992</v>
      </c>
      <c r="I39" s="106">
        <f t="shared" si="11"/>
        <v>0.0007727975270479134</v>
      </c>
    </row>
    <row r="40" spans="1:9" ht="27" customHeight="1" thickTop="1">
      <c r="A40" s="159" t="s">
        <v>62</v>
      </c>
      <c r="B40" s="88"/>
      <c r="C40" s="89" t="s">
        <v>105</v>
      </c>
      <c r="D40" s="90" t="s">
        <v>106</v>
      </c>
      <c r="E40" s="90" t="s">
        <v>107</v>
      </c>
      <c r="F40" s="90" t="s">
        <v>108</v>
      </c>
      <c r="G40" s="90" t="s">
        <v>109</v>
      </c>
      <c r="H40" s="90" t="s">
        <v>110</v>
      </c>
      <c r="I40" s="91" t="s">
        <v>111</v>
      </c>
    </row>
    <row r="41" spans="1:9" ht="16.5" customHeight="1" thickBot="1">
      <c r="A41" s="160"/>
      <c r="B41" s="71" t="s">
        <v>72</v>
      </c>
      <c r="C41" s="70"/>
      <c r="D41" s="82" t="s">
        <v>112</v>
      </c>
      <c r="E41" s="82" t="s">
        <v>112</v>
      </c>
      <c r="F41" s="82" t="s">
        <v>112</v>
      </c>
      <c r="G41" s="82" t="s">
        <v>112</v>
      </c>
      <c r="H41" s="82" t="s">
        <v>112</v>
      </c>
      <c r="I41" s="92" t="s">
        <v>112</v>
      </c>
    </row>
    <row r="42" spans="1:9" ht="13.5">
      <c r="A42" s="150" t="s">
        <v>89</v>
      </c>
      <c r="B42" s="153" t="s">
        <v>1</v>
      </c>
      <c r="C42" s="72" t="s">
        <v>102</v>
      </c>
      <c r="D42" s="78">
        <v>3845</v>
      </c>
      <c r="E42" s="78">
        <v>3845</v>
      </c>
      <c r="F42" s="78">
        <v>3845</v>
      </c>
      <c r="G42" s="78">
        <v>3845</v>
      </c>
      <c r="H42" s="78">
        <v>3845</v>
      </c>
      <c r="I42" s="93">
        <v>3845</v>
      </c>
    </row>
    <row r="43" spans="1:9" ht="13.5">
      <c r="A43" s="151"/>
      <c r="B43" s="154"/>
      <c r="C43" s="74" t="s">
        <v>103</v>
      </c>
      <c r="D43" s="75">
        <v>17</v>
      </c>
      <c r="E43" s="75">
        <v>84</v>
      </c>
      <c r="F43" s="75">
        <v>128</v>
      </c>
      <c r="G43" s="75">
        <v>3605</v>
      </c>
      <c r="H43" s="75">
        <v>11</v>
      </c>
      <c r="I43" s="94">
        <v>0</v>
      </c>
    </row>
    <row r="44" spans="1:9" ht="14.25" thickBot="1">
      <c r="A44" s="151"/>
      <c r="B44" s="155"/>
      <c r="C44" s="76" t="s">
        <v>104</v>
      </c>
      <c r="D44" s="81">
        <f aca="true" t="shared" si="12" ref="D44:I44">D43/D42</f>
        <v>0.004421326397919376</v>
      </c>
      <c r="E44" s="81">
        <f t="shared" si="12"/>
        <v>0.02184655396618986</v>
      </c>
      <c r="F44" s="81">
        <f t="shared" si="12"/>
        <v>0.03328998699609883</v>
      </c>
      <c r="G44" s="81">
        <f t="shared" si="12"/>
        <v>0.9375812743823146</v>
      </c>
      <c r="H44" s="81">
        <f t="shared" si="12"/>
        <v>0.002860858257477243</v>
      </c>
      <c r="I44" s="95">
        <f t="shared" si="12"/>
        <v>0</v>
      </c>
    </row>
    <row r="45" spans="1:9" ht="13.5">
      <c r="A45" s="151"/>
      <c r="B45" s="153" t="s">
        <v>2</v>
      </c>
      <c r="C45" s="72" t="s">
        <v>102</v>
      </c>
      <c r="D45" s="73">
        <v>4026</v>
      </c>
      <c r="E45" s="73">
        <v>4026</v>
      </c>
      <c r="F45" s="73">
        <v>4026</v>
      </c>
      <c r="G45" s="73">
        <v>4026</v>
      </c>
      <c r="H45" s="73">
        <v>4026</v>
      </c>
      <c r="I45" s="96">
        <v>4026</v>
      </c>
    </row>
    <row r="46" spans="1:9" ht="13.5">
      <c r="A46" s="151"/>
      <c r="B46" s="154"/>
      <c r="C46" s="74" t="s">
        <v>103</v>
      </c>
      <c r="D46" s="75">
        <v>16</v>
      </c>
      <c r="E46" s="75">
        <v>111</v>
      </c>
      <c r="F46" s="75">
        <v>158</v>
      </c>
      <c r="G46" s="75">
        <v>3713</v>
      </c>
      <c r="H46" s="75">
        <v>28</v>
      </c>
      <c r="I46" s="94">
        <v>0</v>
      </c>
    </row>
    <row r="47" spans="1:9" ht="14.25" thickBot="1">
      <c r="A47" s="151"/>
      <c r="B47" s="156"/>
      <c r="C47" s="76" t="s">
        <v>104</v>
      </c>
      <c r="D47" s="80">
        <f aca="true" t="shared" si="13" ref="D47:I47">D46/D45</f>
        <v>0.003974167908594138</v>
      </c>
      <c r="E47" s="80">
        <f t="shared" si="13"/>
        <v>0.027570789865871834</v>
      </c>
      <c r="F47" s="80">
        <f t="shared" si="13"/>
        <v>0.039244908097367116</v>
      </c>
      <c r="G47" s="80">
        <f t="shared" si="13"/>
        <v>0.9222553402881272</v>
      </c>
      <c r="H47" s="80">
        <f t="shared" si="13"/>
        <v>0.006954793840039742</v>
      </c>
      <c r="I47" s="97">
        <f t="shared" si="13"/>
        <v>0</v>
      </c>
    </row>
    <row r="48" spans="1:9" ht="13.5">
      <c r="A48" s="151"/>
      <c r="B48" s="157" t="s">
        <v>3</v>
      </c>
      <c r="C48" s="72" t="s">
        <v>102</v>
      </c>
      <c r="D48" s="77">
        <v>4440</v>
      </c>
      <c r="E48" s="77">
        <v>4440</v>
      </c>
      <c r="F48" s="77">
        <v>4440</v>
      </c>
      <c r="G48" s="77">
        <v>4440</v>
      </c>
      <c r="H48" s="77">
        <v>4440</v>
      </c>
      <c r="I48" s="98">
        <v>4440</v>
      </c>
    </row>
    <row r="49" spans="1:9" ht="13.5">
      <c r="A49" s="151"/>
      <c r="B49" s="154"/>
      <c r="C49" s="74" t="s">
        <v>103</v>
      </c>
      <c r="D49" s="75">
        <v>22</v>
      </c>
      <c r="E49" s="75">
        <v>151</v>
      </c>
      <c r="F49" s="75">
        <v>222</v>
      </c>
      <c r="G49" s="75">
        <v>4011</v>
      </c>
      <c r="H49" s="75">
        <v>34</v>
      </c>
      <c r="I49" s="94">
        <v>0</v>
      </c>
    </row>
    <row r="50" spans="1:9" ht="14.25" thickBot="1">
      <c r="A50" s="151"/>
      <c r="B50" s="155"/>
      <c r="C50" s="76" t="s">
        <v>104</v>
      </c>
      <c r="D50" s="81">
        <f aca="true" t="shared" si="14" ref="D50:I50">D49/D48</f>
        <v>0.004954954954954955</v>
      </c>
      <c r="E50" s="81">
        <f t="shared" si="14"/>
        <v>0.03400900900900901</v>
      </c>
      <c r="F50" s="81">
        <f t="shared" si="14"/>
        <v>0.05</v>
      </c>
      <c r="G50" s="81">
        <f t="shared" si="14"/>
        <v>0.9033783783783784</v>
      </c>
      <c r="H50" s="81">
        <f t="shared" si="14"/>
        <v>0.0076576576576576575</v>
      </c>
      <c r="I50" s="95">
        <f t="shared" si="14"/>
        <v>0</v>
      </c>
    </row>
    <row r="51" spans="1:9" ht="13.5">
      <c r="A51" s="151"/>
      <c r="B51" s="153" t="s">
        <v>4</v>
      </c>
      <c r="C51" s="72" t="s">
        <v>102</v>
      </c>
      <c r="D51" s="73">
        <v>5354</v>
      </c>
      <c r="E51" s="73">
        <v>5354</v>
      </c>
      <c r="F51" s="73">
        <v>5354</v>
      </c>
      <c r="G51" s="73">
        <v>5354</v>
      </c>
      <c r="H51" s="73">
        <v>5354</v>
      </c>
      <c r="I51" s="96">
        <v>5354</v>
      </c>
    </row>
    <row r="52" spans="1:9" ht="13.5">
      <c r="A52" s="151"/>
      <c r="B52" s="154"/>
      <c r="C52" s="74" t="s">
        <v>103</v>
      </c>
      <c r="D52" s="75">
        <v>41</v>
      </c>
      <c r="E52" s="75">
        <v>195</v>
      </c>
      <c r="F52" s="75">
        <v>246</v>
      </c>
      <c r="G52" s="75">
        <v>4754</v>
      </c>
      <c r="H52" s="75">
        <v>114</v>
      </c>
      <c r="I52" s="94">
        <v>4</v>
      </c>
    </row>
    <row r="53" spans="1:9" ht="14.25" thickBot="1">
      <c r="A53" s="151"/>
      <c r="B53" s="156"/>
      <c r="C53" s="76" t="s">
        <v>104</v>
      </c>
      <c r="D53" s="80">
        <f aca="true" t="shared" si="15" ref="D53:I53">D52/D51</f>
        <v>0.007657825924542398</v>
      </c>
      <c r="E53" s="80">
        <f t="shared" si="15"/>
        <v>0.036421367202091895</v>
      </c>
      <c r="F53" s="80">
        <f t="shared" si="15"/>
        <v>0.04594695554725439</v>
      </c>
      <c r="G53" s="80">
        <f t="shared" si="15"/>
        <v>0.8879342547627942</v>
      </c>
      <c r="H53" s="80">
        <f t="shared" si="15"/>
        <v>0.02129249159506911</v>
      </c>
      <c r="I53" s="97">
        <f t="shared" si="15"/>
        <v>0.0007471049682480389</v>
      </c>
    </row>
    <row r="54" spans="1:9" ht="13.5">
      <c r="A54" s="151"/>
      <c r="B54" s="143" t="s">
        <v>5</v>
      </c>
      <c r="C54" s="50" t="s">
        <v>102</v>
      </c>
      <c r="D54" s="86">
        <v>8230</v>
      </c>
      <c r="E54" s="86">
        <v>8230</v>
      </c>
      <c r="F54" s="86">
        <v>8230</v>
      </c>
      <c r="G54" s="86">
        <v>8230</v>
      </c>
      <c r="H54" s="86">
        <v>8230</v>
      </c>
      <c r="I54" s="99">
        <v>8230</v>
      </c>
    </row>
    <row r="55" spans="1:9" ht="13.5">
      <c r="A55" s="151"/>
      <c r="B55" s="142"/>
      <c r="C55" s="67" t="s">
        <v>103</v>
      </c>
      <c r="D55" s="84">
        <v>75</v>
      </c>
      <c r="E55" s="84">
        <v>308</v>
      </c>
      <c r="F55" s="84">
        <v>394</v>
      </c>
      <c r="G55" s="84">
        <v>7254</v>
      </c>
      <c r="H55" s="84">
        <v>192</v>
      </c>
      <c r="I55" s="100">
        <v>7</v>
      </c>
    </row>
    <row r="56" spans="1:9" ht="14.25" thickBot="1">
      <c r="A56" s="151"/>
      <c r="B56" s="144"/>
      <c r="C56" s="51" t="s">
        <v>104</v>
      </c>
      <c r="D56" s="87">
        <f aca="true" t="shared" si="16" ref="D56:I56">D55/D54</f>
        <v>0.009113001215066828</v>
      </c>
      <c r="E56" s="87">
        <f t="shared" si="16"/>
        <v>0.037424058323207776</v>
      </c>
      <c r="F56" s="87">
        <f t="shared" si="16"/>
        <v>0.04787363304981774</v>
      </c>
      <c r="G56" s="87">
        <f t="shared" si="16"/>
        <v>0.8814094775212636</v>
      </c>
      <c r="H56" s="87">
        <f t="shared" si="16"/>
        <v>0.023329283110571083</v>
      </c>
      <c r="I56" s="101">
        <f t="shared" si="16"/>
        <v>0.000850546780072904</v>
      </c>
    </row>
    <row r="57" spans="1:9" ht="13.5">
      <c r="A57" s="151"/>
      <c r="B57" s="141" t="s">
        <v>6</v>
      </c>
      <c r="C57" s="50" t="s">
        <v>102</v>
      </c>
      <c r="D57" s="83">
        <v>8595</v>
      </c>
      <c r="E57" s="83">
        <v>8595</v>
      </c>
      <c r="F57" s="83">
        <v>8595</v>
      </c>
      <c r="G57" s="83">
        <v>8595</v>
      </c>
      <c r="H57" s="83">
        <v>8595</v>
      </c>
      <c r="I57" s="102">
        <v>8595</v>
      </c>
    </row>
    <row r="58" spans="1:9" ht="13.5">
      <c r="A58" s="151"/>
      <c r="B58" s="142"/>
      <c r="C58" s="67" t="s">
        <v>103</v>
      </c>
      <c r="D58" s="84">
        <v>99</v>
      </c>
      <c r="E58" s="84">
        <v>336</v>
      </c>
      <c r="F58" s="84">
        <v>450</v>
      </c>
      <c r="G58" s="84">
        <v>7448</v>
      </c>
      <c r="H58" s="84">
        <v>259</v>
      </c>
      <c r="I58" s="100">
        <v>3</v>
      </c>
    </row>
    <row r="59" spans="1:9" ht="14.25" thickBot="1">
      <c r="A59" s="151"/>
      <c r="B59" s="118"/>
      <c r="C59" s="51" t="s">
        <v>104</v>
      </c>
      <c r="D59" s="85">
        <f aca="true" t="shared" si="17" ref="D59:I59">D58/D57</f>
        <v>0.011518324607329843</v>
      </c>
      <c r="E59" s="85">
        <f t="shared" si="17"/>
        <v>0.03909249563699826</v>
      </c>
      <c r="F59" s="85">
        <f t="shared" si="17"/>
        <v>0.05235602094240838</v>
      </c>
      <c r="G59" s="85">
        <f t="shared" si="17"/>
        <v>0.8665503199534613</v>
      </c>
      <c r="H59" s="85">
        <f t="shared" si="17"/>
        <v>0.030133798720186154</v>
      </c>
      <c r="I59" s="103">
        <f t="shared" si="17"/>
        <v>0.00034904013961605586</v>
      </c>
    </row>
    <row r="60" spans="1:9" ht="13.5">
      <c r="A60" s="151"/>
      <c r="B60" s="143" t="s">
        <v>7</v>
      </c>
      <c r="C60" s="50" t="s">
        <v>102</v>
      </c>
      <c r="D60" s="86">
        <v>8560</v>
      </c>
      <c r="E60" s="86">
        <v>8560</v>
      </c>
      <c r="F60" s="86">
        <v>8560</v>
      </c>
      <c r="G60" s="86">
        <v>8560</v>
      </c>
      <c r="H60" s="86">
        <v>8560</v>
      </c>
      <c r="I60" s="99">
        <v>8560</v>
      </c>
    </row>
    <row r="61" spans="1:9" ht="13.5">
      <c r="A61" s="151"/>
      <c r="B61" s="142"/>
      <c r="C61" s="67" t="s">
        <v>103</v>
      </c>
      <c r="D61" s="84">
        <v>97</v>
      </c>
      <c r="E61" s="84">
        <v>304</v>
      </c>
      <c r="F61" s="84">
        <v>450</v>
      </c>
      <c r="G61" s="84">
        <v>7398</v>
      </c>
      <c r="H61" s="84">
        <v>303</v>
      </c>
      <c r="I61" s="100">
        <v>8</v>
      </c>
    </row>
    <row r="62" spans="1:9" ht="14.25" thickBot="1">
      <c r="A62" s="151"/>
      <c r="B62" s="144"/>
      <c r="C62" s="51" t="s">
        <v>104</v>
      </c>
      <c r="D62" s="87">
        <f aca="true" t="shared" si="18" ref="D62:I62">D61/D60</f>
        <v>0.01133177570093458</v>
      </c>
      <c r="E62" s="87">
        <f t="shared" si="18"/>
        <v>0.03551401869158879</v>
      </c>
      <c r="F62" s="87">
        <f t="shared" si="18"/>
        <v>0.052570093457943924</v>
      </c>
      <c r="G62" s="87">
        <f t="shared" si="18"/>
        <v>0.8642523364485981</v>
      </c>
      <c r="H62" s="87">
        <f t="shared" si="18"/>
        <v>0.035397196261682244</v>
      </c>
      <c r="I62" s="101">
        <f t="shared" si="18"/>
        <v>0.0009345794392523365</v>
      </c>
    </row>
    <row r="63" spans="1:9" ht="13.5">
      <c r="A63" s="151"/>
      <c r="B63" s="141" t="s">
        <v>8</v>
      </c>
      <c r="C63" s="50" t="s">
        <v>102</v>
      </c>
      <c r="D63" s="83">
        <v>8637</v>
      </c>
      <c r="E63" s="83">
        <v>8637</v>
      </c>
      <c r="F63" s="83">
        <v>8637</v>
      </c>
      <c r="G63" s="83">
        <v>8637</v>
      </c>
      <c r="H63" s="83">
        <v>8637</v>
      </c>
      <c r="I63" s="102">
        <v>8637</v>
      </c>
    </row>
    <row r="64" spans="1:9" ht="13.5">
      <c r="A64" s="151"/>
      <c r="B64" s="142"/>
      <c r="C64" s="67" t="s">
        <v>103</v>
      </c>
      <c r="D64" s="84">
        <v>76</v>
      </c>
      <c r="E64" s="84">
        <v>250</v>
      </c>
      <c r="F64" s="84">
        <v>439</v>
      </c>
      <c r="G64" s="84">
        <v>7597</v>
      </c>
      <c r="H64" s="84">
        <v>264</v>
      </c>
      <c r="I64" s="100">
        <v>11</v>
      </c>
    </row>
    <row r="65" spans="1:9" ht="14.25" thickBot="1">
      <c r="A65" s="151"/>
      <c r="B65" s="118"/>
      <c r="C65" s="51" t="s">
        <v>104</v>
      </c>
      <c r="D65" s="85">
        <f aca="true" t="shared" si="19" ref="D65:I65">D64/D63</f>
        <v>0.008799351626722242</v>
      </c>
      <c r="E65" s="85">
        <f t="shared" si="19"/>
        <v>0.0289452356142179</v>
      </c>
      <c r="F65" s="85">
        <f t="shared" si="19"/>
        <v>0.050827833738566634</v>
      </c>
      <c r="G65" s="85">
        <f t="shared" si="19"/>
        <v>0.8795878198448536</v>
      </c>
      <c r="H65" s="85">
        <f t="shared" si="19"/>
        <v>0.0305661688086141</v>
      </c>
      <c r="I65" s="103">
        <f t="shared" si="19"/>
        <v>0.0012735903670255877</v>
      </c>
    </row>
    <row r="66" spans="1:9" ht="13.5">
      <c r="A66" s="151"/>
      <c r="B66" s="143" t="s">
        <v>9</v>
      </c>
      <c r="C66" s="50" t="s">
        <v>102</v>
      </c>
      <c r="D66" s="86">
        <v>8874</v>
      </c>
      <c r="E66" s="86">
        <v>8874</v>
      </c>
      <c r="F66" s="86">
        <v>8874</v>
      </c>
      <c r="G66" s="86">
        <v>8874</v>
      </c>
      <c r="H66" s="86">
        <v>8874</v>
      </c>
      <c r="I66" s="99">
        <v>8874</v>
      </c>
    </row>
    <row r="67" spans="1:9" ht="13.5">
      <c r="A67" s="151"/>
      <c r="B67" s="142"/>
      <c r="C67" s="67" t="s">
        <v>103</v>
      </c>
      <c r="D67" s="84">
        <v>62</v>
      </c>
      <c r="E67" s="84">
        <v>258</v>
      </c>
      <c r="F67" s="84">
        <v>397</v>
      </c>
      <c r="G67" s="84">
        <v>7964</v>
      </c>
      <c r="H67" s="84">
        <v>186</v>
      </c>
      <c r="I67" s="100">
        <v>7</v>
      </c>
    </row>
    <row r="68" spans="1:9" ht="14.25" thickBot="1">
      <c r="A68" s="151"/>
      <c r="B68" s="144"/>
      <c r="C68" s="51" t="s">
        <v>104</v>
      </c>
      <c r="D68" s="87">
        <f aca="true" t="shared" si="20" ref="D68:I68">D67/D66</f>
        <v>0.006986702727067838</v>
      </c>
      <c r="E68" s="87">
        <f t="shared" si="20"/>
        <v>0.0290736984448952</v>
      </c>
      <c r="F68" s="87">
        <f t="shared" si="20"/>
        <v>0.04473743520396664</v>
      </c>
      <c r="G68" s="87">
        <f t="shared" si="20"/>
        <v>0.8974532341672301</v>
      </c>
      <c r="H68" s="87">
        <f t="shared" si="20"/>
        <v>0.020960108181203516</v>
      </c>
      <c r="I68" s="101">
        <f t="shared" si="20"/>
        <v>0.0007888212756366914</v>
      </c>
    </row>
    <row r="69" spans="1:9" ht="13.5">
      <c r="A69" s="151"/>
      <c r="B69" s="141" t="s">
        <v>10</v>
      </c>
      <c r="C69" s="50" t="s">
        <v>102</v>
      </c>
      <c r="D69" s="83">
        <v>6036</v>
      </c>
      <c r="E69" s="83">
        <v>6036</v>
      </c>
      <c r="F69" s="83">
        <v>6036</v>
      </c>
      <c r="G69" s="83">
        <v>6036</v>
      </c>
      <c r="H69" s="83">
        <v>6036</v>
      </c>
      <c r="I69" s="102">
        <v>6036</v>
      </c>
    </row>
    <row r="70" spans="1:9" ht="13.5">
      <c r="A70" s="151"/>
      <c r="B70" s="142"/>
      <c r="C70" s="67" t="s">
        <v>103</v>
      </c>
      <c r="D70" s="84">
        <v>51</v>
      </c>
      <c r="E70" s="84">
        <v>167</v>
      </c>
      <c r="F70" s="84">
        <v>297</v>
      </c>
      <c r="G70" s="84">
        <v>5373</v>
      </c>
      <c r="H70" s="84">
        <v>140</v>
      </c>
      <c r="I70" s="100">
        <v>8</v>
      </c>
    </row>
    <row r="71" spans="1:9" ht="14.25" thickBot="1">
      <c r="A71" s="151"/>
      <c r="B71" s="118"/>
      <c r="C71" s="51" t="s">
        <v>104</v>
      </c>
      <c r="D71" s="85">
        <f aca="true" t="shared" si="21" ref="D71:I71">D70/D69</f>
        <v>0.008449304174950299</v>
      </c>
      <c r="E71" s="85">
        <f t="shared" si="21"/>
        <v>0.02766732935719019</v>
      </c>
      <c r="F71" s="85">
        <f t="shared" si="21"/>
        <v>0.04920477137176938</v>
      </c>
      <c r="G71" s="85">
        <f t="shared" si="21"/>
        <v>0.8901590457256461</v>
      </c>
      <c r="H71" s="85">
        <f t="shared" si="21"/>
        <v>0.023194168323392977</v>
      </c>
      <c r="I71" s="103">
        <f t="shared" si="21"/>
        <v>0.0013253810470510272</v>
      </c>
    </row>
    <row r="72" spans="1:9" ht="13.5">
      <c r="A72" s="151"/>
      <c r="B72" s="143" t="s">
        <v>11</v>
      </c>
      <c r="C72" s="50" t="s">
        <v>102</v>
      </c>
      <c r="D72" s="86">
        <v>5999</v>
      </c>
      <c r="E72" s="86">
        <v>5999</v>
      </c>
      <c r="F72" s="86">
        <v>5999</v>
      </c>
      <c r="G72" s="86">
        <v>5999</v>
      </c>
      <c r="H72" s="86">
        <v>5999</v>
      </c>
      <c r="I72" s="99">
        <v>5999</v>
      </c>
    </row>
    <row r="73" spans="1:9" ht="13.5">
      <c r="A73" s="151"/>
      <c r="B73" s="142"/>
      <c r="C73" s="67" t="s">
        <v>103</v>
      </c>
      <c r="D73" s="84">
        <v>50</v>
      </c>
      <c r="E73" s="84">
        <v>145</v>
      </c>
      <c r="F73" s="84">
        <v>269</v>
      </c>
      <c r="G73" s="84">
        <v>5427</v>
      </c>
      <c r="H73" s="84">
        <v>106</v>
      </c>
      <c r="I73" s="100">
        <v>2</v>
      </c>
    </row>
    <row r="74" spans="1:9" ht="14.25" thickBot="1">
      <c r="A74" s="151"/>
      <c r="B74" s="144"/>
      <c r="C74" s="51" t="s">
        <v>104</v>
      </c>
      <c r="D74" s="87">
        <f aca="true" t="shared" si="22" ref="D74:I74">D73/D72</f>
        <v>0.00833472245374229</v>
      </c>
      <c r="E74" s="87">
        <f t="shared" si="22"/>
        <v>0.024170695115852642</v>
      </c>
      <c r="F74" s="87">
        <f t="shared" si="22"/>
        <v>0.044840806801133525</v>
      </c>
      <c r="G74" s="87">
        <f t="shared" si="22"/>
        <v>0.9046507751291882</v>
      </c>
      <c r="H74" s="87">
        <f t="shared" si="22"/>
        <v>0.017669611601933654</v>
      </c>
      <c r="I74" s="101">
        <f t="shared" si="22"/>
        <v>0.0003333888981496916</v>
      </c>
    </row>
    <row r="75" spans="1:9" ht="13.5">
      <c r="A75" s="151"/>
      <c r="B75" s="141" t="s">
        <v>12</v>
      </c>
      <c r="C75" s="50" t="s">
        <v>102</v>
      </c>
      <c r="D75" s="83">
        <v>5793</v>
      </c>
      <c r="E75" s="83">
        <v>5793</v>
      </c>
      <c r="F75" s="83">
        <v>5793</v>
      </c>
      <c r="G75" s="83">
        <v>5793</v>
      </c>
      <c r="H75" s="83">
        <v>5793</v>
      </c>
      <c r="I75" s="102">
        <v>5793</v>
      </c>
    </row>
    <row r="76" spans="1:9" ht="13.5">
      <c r="A76" s="151"/>
      <c r="B76" s="142"/>
      <c r="C76" s="67" t="s">
        <v>103</v>
      </c>
      <c r="D76" s="84">
        <v>63</v>
      </c>
      <c r="E76" s="84">
        <v>145</v>
      </c>
      <c r="F76" s="84">
        <v>255</v>
      </c>
      <c r="G76" s="84">
        <v>5240</v>
      </c>
      <c r="H76" s="84">
        <v>88</v>
      </c>
      <c r="I76" s="100">
        <v>2</v>
      </c>
    </row>
    <row r="77" spans="1:9" ht="14.25" thickBot="1">
      <c r="A77" s="152"/>
      <c r="B77" s="158"/>
      <c r="C77" s="104" t="s">
        <v>104</v>
      </c>
      <c r="D77" s="105">
        <f aca="true" t="shared" si="23" ref="D77:I77">D76/D75</f>
        <v>0.010875194199896427</v>
      </c>
      <c r="E77" s="105">
        <f t="shared" si="23"/>
        <v>0.02503020887277749</v>
      </c>
      <c r="F77" s="105">
        <f t="shared" si="23"/>
        <v>0.044018643190056966</v>
      </c>
      <c r="G77" s="105">
        <f t="shared" si="23"/>
        <v>0.9045399620231314</v>
      </c>
      <c r="H77" s="105">
        <f t="shared" si="23"/>
        <v>0.01519074745382358</v>
      </c>
      <c r="I77" s="106">
        <f t="shared" si="23"/>
        <v>0.00034524426031417227</v>
      </c>
    </row>
    <row r="78" ht="14.25" thickTop="1"/>
  </sheetData>
  <sheetProtection/>
  <mergeCells count="29">
    <mergeCell ref="B22:B24"/>
    <mergeCell ref="A40:A41"/>
    <mergeCell ref="A1:I1"/>
    <mergeCell ref="A2:A3"/>
    <mergeCell ref="A4:A39"/>
    <mergeCell ref="B4:B6"/>
    <mergeCell ref="B7:B9"/>
    <mergeCell ref="B10:B12"/>
    <mergeCell ref="B13:B15"/>
    <mergeCell ref="B16:B18"/>
    <mergeCell ref="B19:B21"/>
    <mergeCell ref="B57:B59"/>
    <mergeCell ref="B60:B62"/>
    <mergeCell ref="B63:B65"/>
    <mergeCell ref="B25:B27"/>
    <mergeCell ref="B28:B30"/>
    <mergeCell ref="B31:B33"/>
    <mergeCell ref="B34:B36"/>
    <mergeCell ref="B37:B39"/>
    <mergeCell ref="B66:B68"/>
    <mergeCell ref="B69:B71"/>
    <mergeCell ref="B72:B74"/>
    <mergeCell ref="A42:A77"/>
    <mergeCell ref="B42:B44"/>
    <mergeCell ref="B45:B47"/>
    <mergeCell ref="B48:B50"/>
    <mergeCell ref="B51:B53"/>
    <mergeCell ref="B54:B56"/>
    <mergeCell ref="B75:B77"/>
  </mergeCells>
  <printOptions gridLines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headerFooter alignWithMargins="0">
    <oddHeader>&amp;C&amp;"ＭＳ Ｐゴシック,太字"&amp;16群馬県平均比較（平成２７年度と平成２８年度）&amp;"ＭＳ Ｐゴシック,標準"&amp;11
</oddHeader>
    <oddFooter>&amp;R　　　&amp;D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2016-12-22T05:45:26Z</cp:lastPrinted>
  <dcterms:created xsi:type="dcterms:W3CDTF">2001-10-03T04:34:44Z</dcterms:created>
  <dcterms:modified xsi:type="dcterms:W3CDTF">2017-01-20T01:59:19Z</dcterms:modified>
  <cp:category/>
  <cp:version/>
  <cp:contentType/>
  <cp:contentStatus/>
</cp:coreProperties>
</file>